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共有ドライブ\PRO_WEB-M\mlit.go.jp【国交省】\交通DX・GX補助金事業\document\提供資料\20250423\"/>
    </mc:Choice>
  </mc:AlternateContent>
  <xr:revisionPtr revIDLastSave="0" documentId="13_ncr:1_{C1E47AE4-43F0-4F8C-9FDB-DDB9CE0AA987}" xr6:coauthVersionLast="47" xr6:coauthVersionMax="47" xr10:uidLastSave="{00000000-0000-0000-0000-000000000000}"/>
  <bookViews>
    <workbookView xWindow="-110" yWindow="-110" windowWidth="19420" windowHeight="11500" tabRatio="905" xr2:uid="{B1925670-3D3A-4B41-BDDC-B8E2CA03EF2E}"/>
  </bookViews>
  <sheets>
    <sheet name="様式集目次" sheetId="62" r:id="rId1"/>
    <sheet name="反社誓約書" sheetId="51" r:id="rId2"/>
    <sheet name="賃上げ計画書" sheetId="54" r:id="rId3"/>
    <sheet name="見積書様式" sheetId="59" r:id="rId4"/>
    <sheet name="選定理由書" sheetId="49" r:id="rId5"/>
    <sheet name="誓約書⇒" sheetId="21" r:id="rId6"/>
    <sheet name="(1)バリアフリー化設備等整備事業" sheetId="7" r:id="rId7"/>
    <sheet name="(2)①交通DX・GXによる経営改善支援事業" sheetId="43" r:id="rId8"/>
    <sheet name="(2)②旅客自動車運送事業者の人材確保事業" sheetId="44" r:id="rId9"/>
    <sheet name="(3)交通サービス利便向上促進事業" sheetId="52" r:id="rId10"/>
    <sheet name="B4,B5用⇒" sheetId="47" r:id="rId11"/>
    <sheet name="UD研修受講者数" sheetId="57" r:id="rId12"/>
    <sheet name="UD研修実施" sheetId="58" r:id="rId13"/>
    <sheet name="選定理由書(B4,B5用)" sheetId="55" r:id="rId14"/>
    <sheet name="消費税税込事業者⇒" sheetId="60" r:id="rId15"/>
    <sheet name="仕入税額控除理由書" sheetId="61" r:id="rId16"/>
  </sheets>
  <externalReferences>
    <externalReference r:id="rId17"/>
    <externalReference r:id="rId18"/>
  </externalReferences>
  <definedNames>
    <definedName name="_Hlk191987685" localSheetId="6">'(1)バリアフリー化設備等整備事業'!$I$16</definedName>
    <definedName name="_Hlk191987685" localSheetId="7">'(2)①交通DX・GXによる経営改善支援事業'!#REF!</definedName>
    <definedName name="_Hlk191987685" localSheetId="8">'(2)②旅客自動車運送事業者の人材確保事業'!#REF!</definedName>
    <definedName name="_Hlk191987685" localSheetId="9">'(3)交通サービス利便向上促進事業'!$I$16</definedName>
    <definedName name="_Hlk191987685" localSheetId="15">仕入税額控除理由書!#REF!</definedName>
    <definedName name="_Hlk191987685" localSheetId="4">選定理由書!$L$15</definedName>
    <definedName name="_Hlk191987685" localSheetId="13">'選定理由書(B4,B5用)'!$M$15</definedName>
    <definedName name="_Hlk191987685" localSheetId="2">賃上げ計画書!#REF!</definedName>
    <definedName name="_Hlk191987685" localSheetId="1">反社誓約書!$I$16</definedName>
    <definedName name="_Toc167291298" localSheetId="6">'(1)バリアフリー化設備等整備事業'!$I$17</definedName>
    <definedName name="_Toc167291298" localSheetId="7">'(2)①交通DX・GXによる経営改善支援事業'!#REF!</definedName>
    <definedName name="_Toc167291298" localSheetId="8">'(2)②旅客自動車運送事業者の人材確保事業'!#REF!</definedName>
    <definedName name="_Toc167291298" localSheetId="9">'(3)交通サービス利便向上促進事業'!$I$17</definedName>
    <definedName name="_Toc167291298" localSheetId="15">仕入税額控除理由書!#REF!</definedName>
    <definedName name="_Toc167291298" localSheetId="4">選定理由書!$L$16</definedName>
    <definedName name="_Toc167291298" localSheetId="13">'選定理由書(B4,B5用)'!$M$16</definedName>
    <definedName name="_Toc167291298" localSheetId="2">賃上げ計画書!#REF!</definedName>
    <definedName name="_Toc167291298" localSheetId="1">反社誓約書!$I$17</definedName>
    <definedName name="_Toc167291299" localSheetId="6">'(1)バリアフリー化設備等整備事業'!$I$19</definedName>
    <definedName name="_Toc167291299" localSheetId="7">'(2)①交通DX・GXによる経営改善支援事業'!#REF!</definedName>
    <definedName name="_Toc167291299" localSheetId="8">'(2)②旅客自動車運送事業者の人材確保事業'!#REF!</definedName>
    <definedName name="_Toc167291299" localSheetId="9">'(3)交通サービス利便向上促進事業'!$I$19</definedName>
    <definedName name="_Toc167291299" localSheetId="15">仕入税額控除理由書!#REF!</definedName>
    <definedName name="_Toc167291299" localSheetId="4">選定理由書!$L$19</definedName>
    <definedName name="_Toc167291299" localSheetId="13">'選定理由書(B4,B5用)'!$M$18</definedName>
    <definedName name="_Toc167291299" localSheetId="2">賃上げ計画書!$I$15</definedName>
    <definedName name="_Toc167291299" localSheetId="1">反社誓約書!$I$19</definedName>
    <definedName name="aa">'[1]様式6 &lt;月次&gt;経費内訳書'!$D$69:$D$84</definedName>
    <definedName name="DA_4837121169700000334" hidden="1">#REF!</definedName>
    <definedName name="_xlnm.Print_Area" localSheetId="6">'(1)バリアフリー化設備等整備事業'!$A$1:$B$26</definedName>
    <definedName name="_xlnm.Print_Area" localSheetId="7">'(2)①交通DX・GXによる経営改善支援事業'!$A$1:$B$26</definedName>
    <definedName name="_xlnm.Print_Area" localSheetId="8">'(2)②旅客自動車運送事業者の人材確保事業'!$A$1:$B$26</definedName>
    <definedName name="_xlnm.Print_Area" localSheetId="9">'(3)交通サービス利便向上促進事業'!$A$1:$B$26</definedName>
    <definedName name="_xlnm.Print_Area" localSheetId="12">UD研修実施!$A$1:$J$38</definedName>
    <definedName name="_xlnm.Print_Area" localSheetId="11">UD研修受講者数!$A$1:$L$60</definedName>
    <definedName name="_xlnm.Print_Area" localSheetId="3">見積書様式!$C$12:$L$59</definedName>
    <definedName name="_xlnm.Print_Area" localSheetId="15">仕入税額控除理由書!$A$1:$F$31</definedName>
    <definedName name="_xlnm.Print_Area" localSheetId="4">選定理由書!$A$1:$E$33</definedName>
    <definedName name="_xlnm.Print_Area" localSheetId="13">'選定理由書(B4,B5用)'!$A$1:$F$33</definedName>
    <definedName name="_xlnm.Print_Area" localSheetId="2">賃上げ計画書!$A$1:$B$30</definedName>
    <definedName name="_xlnm.Print_Area" localSheetId="1">反社誓約書!$A$1:$B$23</definedName>
    <definedName name="演劇大項目">'[2]リスト（演劇）'!$A$2:$A$7</definedName>
    <definedName name="経費項目">'[1]様式6 &lt;月次&gt;経費内訳書'!$D$69:$D$84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54" l="1"/>
  <c r="A22" i="54"/>
  <c r="E11" i="61"/>
  <c r="H22" i="55"/>
  <c r="E22" i="55" s="1"/>
  <c r="E21" i="49"/>
  <c r="G22" i="49"/>
  <c r="E10" i="61"/>
  <c r="E2" i="61"/>
  <c r="K51" i="59"/>
  <c r="K50" i="59"/>
  <c r="K52" i="59" s="1"/>
  <c r="K49" i="59"/>
  <c r="K47" i="59"/>
  <c r="K46" i="59"/>
  <c r="K45" i="59"/>
  <c r="K44" i="59"/>
  <c r="K43" i="59"/>
  <c r="K42" i="59"/>
  <c r="K41" i="59"/>
  <c r="K40" i="59"/>
  <c r="K39" i="59"/>
  <c r="K38" i="59"/>
  <c r="K29" i="59"/>
  <c r="K30" i="59"/>
  <c r="K31" i="59"/>
  <c r="K32" i="59"/>
  <c r="K33" i="59"/>
  <c r="K34" i="59"/>
  <c r="K35" i="59"/>
  <c r="K36" i="59"/>
  <c r="K37" i="59"/>
  <c r="K48" i="59"/>
  <c r="H20" i="57"/>
  <c r="E59" i="57"/>
  <c r="K60" i="57"/>
  <c r="H60" i="57"/>
  <c r="E60" i="57"/>
  <c r="B60" i="57"/>
  <c r="K59" i="57"/>
  <c r="H59" i="57"/>
  <c r="B59" i="57"/>
  <c r="K58" i="57"/>
  <c r="H58" i="57"/>
  <c r="E58" i="57"/>
  <c r="B58" i="57"/>
  <c r="K57" i="57"/>
  <c r="H57" i="57"/>
  <c r="E57" i="57"/>
  <c r="B57" i="57"/>
  <c r="K56" i="57"/>
  <c r="H56" i="57"/>
  <c r="E56" i="57"/>
  <c r="B56" i="57"/>
  <c r="K55" i="57"/>
  <c r="H55" i="57"/>
  <c r="E55" i="57"/>
  <c r="B55" i="57"/>
  <c r="K54" i="57"/>
  <c r="H54" i="57"/>
  <c r="E54" i="57"/>
  <c r="B54" i="57"/>
  <c r="K53" i="57"/>
  <c r="H53" i="57"/>
  <c r="E53" i="57"/>
  <c r="B53" i="57"/>
  <c r="K52" i="57"/>
  <c r="H52" i="57"/>
  <c r="E52" i="57"/>
  <c r="B52" i="57"/>
  <c r="K51" i="57"/>
  <c r="H51" i="57"/>
  <c r="E51" i="57"/>
  <c r="B51" i="57"/>
  <c r="E12" i="57"/>
  <c r="K49" i="57"/>
  <c r="H49" i="57"/>
  <c r="E49" i="57"/>
  <c r="B49" i="57"/>
  <c r="K48" i="57"/>
  <c r="H48" i="57"/>
  <c r="E48" i="57"/>
  <c r="B48" i="57"/>
  <c r="K47" i="57"/>
  <c r="H47" i="57"/>
  <c r="E47" i="57"/>
  <c r="B47" i="57"/>
  <c r="K46" i="57"/>
  <c r="H46" i="57"/>
  <c r="E46" i="57"/>
  <c r="B46" i="57"/>
  <c r="K45" i="57"/>
  <c r="H45" i="57"/>
  <c r="E45" i="57"/>
  <c r="B45" i="57"/>
  <c r="K44" i="57"/>
  <c r="H44" i="57"/>
  <c r="E44" i="57"/>
  <c r="B44" i="57"/>
  <c r="K43" i="57"/>
  <c r="H43" i="57"/>
  <c r="E43" i="57"/>
  <c r="B43" i="57"/>
  <c r="K42" i="57"/>
  <c r="H42" i="57"/>
  <c r="E42" i="57"/>
  <c r="B42" i="57"/>
  <c r="K41" i="57"/>
  <c r="H41" i="57"/>
  <c r="E41" i="57"/>
  <c r="B41" i="57"/>
  <c r="K40" i="57"/>
  <c r="H40" i="57"/>
  <c r="E40" i="57"/>
  <c r="B40" i="57"/>
  <c r="K38" i="57"/>
  <c r="H38" i="57"/>
  <c r="E38" i="57"/>
  <c r="B38" i="57"/>
  <c r="K37" i="57"/>
  <c r="H37" i="57"/>
  <c r="E37" i="57"/>
  <c r="B37" i="57"/>
  <c r="K36" i="57"/>
  <c r="H36" i="57"/>
  <c r="E36" i="57"/>
  <c r="B36" i="57"/>
  <c r="K35" i="57"/>
  <c r="H35" i="57"/>
  <c r="E35" i="57"/>
  <c r="B35" i="57"/>
  <c r="K34" i="57"/>
  <c r="H34" i="57"/>
  <c r="E34" i="57"/>
  <c r="B34" i="57"/>
  <c r="K33" i="57"/>
  <c r="H33" i="57"/>
  <c r="E33" i="57"/>
  <c r="B33" i="57"/>
  <c r="K32" i="57"/>
  <c r="H32" i="57"/>
  <c r="E32" i="57"/>
  <c r="B32" i="57"/>
  <c r="K31" i="57"/>
  <c r="H31" i="57"/>
  <c r="E31" i="57"/>
  <c r="B31" i="57"/>
  <c r="K30" i="57"/>
  <c r="H30" i="57"/>
  <c r="E30" i="57"/>
  <c r="B30" i="57"/>
  <c r="K29" i="57"/>
  <c r="H29" i="57"/>
  <c r="E29" i="57"/>
  <c r="B29" i="57"/>
  <c r="K27" i="57"/>
  <c r="H27" i="57"/>
  <c r="K26" i="57"/>
  <c r="H26" i="57"/>
  <c r="K25" i="57"/>
  <c r="H25" i="57"/>
  <c r="K24" i="57"/>
  <c r="H24" i="57"/>
  <c r="K23" i="57"/>
  <c r="H23" i="57"/>
  <c r="K22" i="57"/>
  <c r="H22" i="57"/>
  <c r="K21" i="57"/>
  <c r="H21" i="57"/>
  <c r="K20" i="57"/>
  <c r="K19" i="57"/>
  <c r="H19" i="57"/>
  <c r="K18" i="57"/>
  <c r="H18" i="57"/>
  <c r="A9" i="57"/>
  <c r="E9" i="57" s="1"/>
  <c r="A6" i="57"/>
  <c r="E6" i="57" s="1"/>
  <c r="B27" i="57"/>
  <c r="B26" i="57"/>
  <c r="B25" i="57"/>
  <c r="B24" i="57"/>
  <c r="B23" i="57"/>
  <c r="B22" i="57"/>
  <c r="B21" i="57"/>
  <c r="B20" i="57"/>
  <c r="B19" i="57"/>
  <c r="B18" i="57"/>
  <c r="E27" i="57"/>
  <c r="E26" i="57"/>
  <c r="E25" i="57"/>
  <c r="E24" i="57"/>
  <c r="E23" i="57"/>
  <c r="E22" i="57"/>
  <c r="E21" i="57"/>
  <c r="E20" i="57"/>
  <c r="E19" i="57"/>
  <c r="E18" i="57"/>
  <c r="C3" i="57"/>
  <c r="E9" i="49"/>
  <c r="E24" i="55"/>
  <c r="E21" i="55"/>
  <c r="E18" i="55"/>
  <c r="E9" i="55"/>
  <c r="E8" i="55"/>
  <c r="E2" i="55"/>
  <c r="A12" i="57" l="1"/>
  <c r="I12" i="57" s="1"/>
  <c r="A21" i="54"/>
  <c r="A24" i="54"/>
  <c r="A18" i="52"/>
  <c r="A9" i="52"/>
  <c r="A8" i="52"/>
  <c r="A2" i="52"/>
  <c r="A9" i="51"/>
  <c r="A8" i="51"/>
  <c r="A2" i="51"/>
  <c r="A14" i="49"/>
  <c r="E22" i="49"/>
  <c r="E27" i="49"/>
  <c r="E24" i="49"/>
  <c r="E18" i="49"/>
  <c r="E8" i="49"/>
  <c r="E2" i="49"/>
  <c r="A8" i="43"/>
  <c r="A18" i="7"/>
  <c r="A9" i="44"/>
  <c r="A8" i="44"/>
  <c r="A2" i="44"/>
  <c r="A9" i="43"/>
  <c r="A2" i="43"/>
  <c r="A2" i="7"/>
  <c r="A9" i="7"/>
  <c r="A8" i="7"/>
  <c r="E24" i="5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 Mitsuru</author>
  </authors>
  <commentList>
    <comment ref="G14" authorId="0" shapeId="0" xr:uid="{438257D0-F8A8-4CC7-A2F9-C4FDDD4A8563}">
      <text>
        <r>
          <rPr>
            <b/>
            <sz val="9"/>
            <color indexed="81"/>
            <rFont val="MS P ゴシック"/>
            <family val="3"/>
            <charset val="128"/>
          </rPr>
          <t>プルダウンで選択</t>
        </r>
      </text>
    </comment>
    <comment ref="G27" authorId="0" shapeId="0" xr:uid="{51191B11-E3F3-453F-8703-9C4B1A4B09F1}">
      <text>
        <r>
          <rPr>
            <sz val="9"/>
            <color indexed="81"/>
            <rFont val="MS P ゴシック"/>
            <family val="3"/>
            <charset val="128"/>
          </rPr>
          <t>プルダウンで選択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8" authorId="0" shapeId="0" xr:uid="{E7840660-373E-43DF-9B56-438CC2410112}">
      <text>
        <r>
          <rPr>
            <b/>
            <sz val="9"/>
            <color indexed="81"/>
            <rFont val="Meiryo UI"/>
            <family val="3"/>
            <charset val="128"/>
          </rPr>
          <t>プルダウンから選択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8" authorId="0" shapeId="0" xr:uid="{86D75757-E9C9-4175-A57C-2BCB71414BF8}">
      <text>
        <r>
          <rPr>
            <b/>
            <sz val="9"/>
            <color indexed="81"/>
            <rFont val="Meiryo UI"/>
            <family val="3"/>
            <charset val="128"/>
          </rPr>
          <t>プルダウンから選択</t>
        </r>
      </text>
    </comment>
  </commentList>
</comments>
</file>

<file path=xl/sharedStrings.xml><?xml version="1.0" encoding="utf-8"?>
<sst xmlns="http://schemas.openxmlformats.org/spreadsheetml/2006/main" count="428" uniqueCount="223">
  <si>
    <t>＊</t>
    <phoneticPr fontId="4"/>
  </si>
  <si>
    <t>令和７年度「交通ＤＸ・ＧＸによる経営改善支援事業等」</t>
    <rPh sb="0" eb="2">
      <t>レイワ</t>
    </rPh>
    <rPh sb="3" eb="5">
      <t>ネンド</t>
    </rPh>
    <rPh sb="6" eb="8">
      <t>コウツウ</t>
    </rPh>
    <rPh sb="16" eb="18">
      <t>ケイエイ</t>
    </rPh>
    <rPh sb="18" eb="20">
      <t>カイゼン</t>
    </rPh>
    <rPh sb="20" eb="22">
      <t>シエン</t>
    </rPh>
    <rPh sb="22" eb="24">
      <t>ジギョウ</t>
    </rPh>
    <rPh sb="24" eb="25">
      <t>トウ</t>
    </rPh>
    <phoneticPr fontId="4"/>
  </si>
  <si>
    <t>事務局　御中</t>
    <rPh sb="4" eb="6">
      <t>オンチュウ</t>
    </rPh>
    <phoneticPr fontId="4"/>
  </si>
  <si>
    <t>〇〇株式会社</t>
    <rPh sb="2" eb="6">
      <t>カブシキカイシャ</t>
    </rPh>
    <phoneticPr fontId="4"/>
  </si>
  <si>
    <t>代表者　交通　太郎</t>
    <rPh sb="0" eb="3">
      <t>ダイヒョウシャ</t>
    </rPh>
    <rPh sb="4" eb="6">
      <t>コウツウ</t>
    </rPh>
    <rPh sb="7" eb="9">
      <t>タロウ</t>
    </rPh>
    <phoneticPr fontId="4"/>
  </si>
  <si>
    <t>誓　約　書</t>
    <rPh sb="0" eb="1">
      <t>チカイ</t>
    </rPh>
    <rPh sb="2" eb="3">
      <t>ヤク</t>
    </rPh>
    <rPh sb="4" eb="5">
      <t>ショ</t>
    </rPh>
    <phoneticPr fontId="4"/>
  </si>
  <si>
    <t>この度、交通ＤＸ・ＧＸによる経営改善支援事業補助金の申請にあたって、以下の内容について誓約いたします。</t>
    <rPh sb="2" eb="3">
      <t>タビ</t>
    </rPh>
    <rPh sb="22" eb="25">
      <t>ホジョキン</t>
    </rPh>
    <rPh sb="26" eb="28">
      <t>シンセイ</t>
    </rPh>
    <rPh sb="34" eb="36">
      <t>イカ</t>
    </rPh>
    <rPh sb="37" eb="39">
      <t>ナイヨウ</t>
    </rPh>
    <rPh sb="43" eb="45">
      <t>セイヤク</t>
    </rPh>
    <phoneticPr fontId="4"/>
  </si>
  <si>
    <t>記</t>
  </si>
  <si>
    <t>誓約内容</t>
    <rPh sb="0" eb="4">
      <t>セイヤクナイヨウ</t>
    </rPh>
    <phoneticPr fontId="4"/>
  </si>
  <si>
    <t>以上</t>
    <rPh sb="0" eb="2">
      <t>イジョウ</t>
    </rPh>
    <phoneticPr fontId="4"/>
  </si>
  <si>
    <t>この度、旅客自動車運送事業者の人材確保事業補助金の申請にあたって、以下の内容について誓約いたします。</t>
    <rPh sb="2" eb="3">
      <t>タビ</t>
    </rPh>
    <rPh sb="21" eb="24">
      <t>ホジョキン</t>
    </rPh>
    <rPh sb="25" eb="27">
      <t>シンセイ</t>
    </rPh>
    <rPh sb="33" eb="35">
      <t>イカ</t>
    </rPh>
    <rPh sb="36" eb="38">
      <t>ナイヨウ</t>
    </rPh>
    <rPh sb="42" eb="44">
      <t>セイヤク</t>
    </rPh>
    <phoneticPr fontId="4"/>
  </si>
  <si>
    <t>補助事業の種類</t>
    <rPh sb="0" eb="2">
      <t>ホジョ</t>
    </rPh>
    <rPh sb="5" eb="7">
      <t>シュルイ</t>
    </rPh>
    <phoneticPr fontId="4"/>
  </si>
  <si>
    <t>誓約書の文言</t>
    <rPh sb="0" eb="3">
      <t>セイヤクショ</t>
    </rPh>
    <rPh sb="4" eb="6">
      <t>モンゴン</t>
    </rPh>
    <phoneticPr fontId="4"/>
  </si>
  <si>
    <t>生活交通確保維持改善計画又は生活交通改善事業計画の策定に関する誓約</t>
    <rPh sb="28" eb="29">
      <t>カン</t>
    </rPh>
    <rPh sb="31" eb="33">
      <t>セイヤク</t>
    </rPh>
    <phoneticPr fontId="4"/>
  </si>
  <si>
    <t>事業完了実績報告までに、地域公共交通確保維持改善事業費補助金交付要綱に基づき策定された生活交通確保維持改善計画又は生活交通改善事業計画を策定すること</t>
    <rPh sb="0" eb="2">
      <t>ジギョウ</t>
    </rPh>
    <rPh sb="2" eb="4">
      <t>カンリョウ</t>
    </rPh>
    <rPh sb="4" eb="6">
      <t>ジッセキ</t>
    </rPh>
    <rPh sb="6" eb="8">
      <t>ホウコク</t>
    </rPh>
    <rPh sb="12" eb="14">
      <t>チイキ</t>
    </rPh>
    <rPh sb="14" eb="16">
      <t>コウキョウ</t>
    </rPh>
    <rPh sb="16" eb="18">
      <t>コウツウ</t>
    </rPh>
    <rPh sb="18" eb="20">
      <t>カクホ</t>
    </rPh>
    <rPh sb="20" eb="22">
      <t>イジ</t>
    </rPh>
    <rPh sb="22" eb="24">
      <t>カイゼン</t>
    </rPh>
    <rPh sb="24" eb="26">
      <t>ジギョウ</t>
    </rPh>
    <rPh sb="26" eb="27">
      <t>ヒ</t>
    </rPh>
    <rPh sb="27" eb="30">
      <t>ホジョキン</t>
    </rPh>
    <rPh sb="30" eb="32">
      <t>コウフ</t>
    </rPh>
    <rPh sb="32" eb="34">
      <t>ヨウコウ</t>
    </rPh>
    <rPh sb="35" eb="36">
      <t>モト</t>
    </rPh>
    <rPh sb="38" eb="40">
      <t>サクテイ</t>
    </rPh>
    <rPh sb="43" eb="45">
      <t>セイカツ</t>
    </rPh>
    <rPh sb="45" eb="47">
      <t>コウツウ</t>
    </rPh>
    <rPh sb="47" eb="49">
      <t>カクホ</t>
    </rPh>
    <rPh sb="49" eb="51">
      <t>イジ</t>
    </rPh>
    <rPh sb="51" eb="53">
      <t>カイゼン</t>
    </rPh>
    <rPh sb="53" eb="55">
      <t>ケイカク</t>
    </rPh>
    <rPh sb="55" eb="56">
      <t>マタ</t>
    </rPh>
    <rPh sb="57" eb="59">
      <t>セイカツ</t>
    </rPh>
    <rPh sb="59" eb="61">
      <t>コウツウ</t>
    </rPh>
    <rPh sb="61" eb="63">
      <t>カイゼン</t>
    </rPh>
    <rPh sb="63" eb="65">
      <t>ジギョウ</t>
    </rPh>
    <rPh sb="65" eb="67">
      <t>ケイカク</t>
    </rPh>
    <rPh sb="68" eb="70">
      <t>サクテイ</t>
    </rPh>
    <phoneticPr fontId="4"/>
  </si>
  <si>
    <t>運転者職場環境良好度認証に関する誓約</t>
    <rPh sb="13" eb="14">
      <t>カン</t>
    </rPh>
    <rPh sb="16" eb="18">
      <t>セイヤク</t>
    </rPh>
    <phoneticPr fontId="4"/>
  </si>
  <si>
    <t>事業完了実績報告までに、有効な運転者職場環境良好度認証を受けること</t>
    <rPh sb="0" eb="2">
      <t>ジギョウ</t>
    </rPh>
    <rPh sb="2" eb="4">
      <t>カンリョウ</t>
    </rPh>
    <rPh sb="4" eb="6">
      <t>ジッセキ</t>
    </rPh>
    <rPh sb="6" eb="8">
      <t>ホウコク</t>
    </rPh>
    <rPh sb="12" eb="14">
      <t>ユウコウ</t>
    </rPh>
    <rPh sb="15" eb="17">
      <t>ウンテン</t>
    </rPh>
    <rPh sb="17" eb="18">
      <t>シャ</t>
    </rPh>
    <rPh sb="18" eb="20">
      <t>ショクバ</t>
    </rPh>
    <rPh sb="20" eb="22">
      <t>カンキョウ</t>
    </rPh>
    <rPh sb="22" eb="25">
      <t>リョウコウド</t>
    </rPh>
    <rPh sb="25" eb="27">
      <t>ニンショウ</t>
    </rPh>
    <rPh sb="28" eb="29">
      <t>ウ</t>
    </rPh>
    <phoneticPr fontId="4"/>
  </si>
  <si>
    <t>ユニバーサルドライバー研修を受講済の運転者の配置に関する誓約</t>
    <rPh sb="16" eb="17">
      <t>ズ</t>
    </rPh>
    <rPh sb="18" eb="19">
      <t>ウン</t>
    </rPh>
    <rPh sb="22" eb="24">
      <t>ハイチ</t>
    </rPh>
    <rPh sb="25" eb="26">
      <t>カン</t>
    </rPh>
    <rPh sb="28" eb="30">
      <t>セイヤク</t>
    </rPh>
    <phoneticPr fontId="4"/>
  </si>
  <si>
    <t>事業完了実績報告までに、補助対象車両1両につき、ユニバーサルドライバー研修を受講した運転者を2名以上配置すること</t>
    <phoneticPr fontId="4"/>
  </si>
  <si>
    <t>「ユニバーサルデザインタクシーによる運送の適切な実施について」に基づく研修（実車を用いた研修）に関する誓約</t>
    <rPh sb="48" eb="49">
      <t>カン</t>
    </rPh>
    <rPh sb="51" eb="53">
      <t>セイヤク</t>
    </rPh>
    <phoneticPr fontId="4"/>
  </si>
  <si>
    <t>事業完了実績報告までに、「ユニバーサルデザインタクシーによる運送の適切な実施について」（H30.11.8付）に基づく研修（実車を用いた研修）を年２回以上実施すること</t>
    <rPh sb="0" eb="4">
      <t>ジギョウカンリョウ</t>
    </rPh>
    <rPh sb="4" eb="8">
      <t>ジッセキホウコク</t>
    </rPh>
    <phoneticPr fontId="4"/>
  </si>
  <si>
    <t>事業完了実績報告までに、地域公共交通確保維持改善事業費補助金交付要綱に基づき策定される生活交通確保維持改善計画、又は生活交通改善事業計画に、交付申請する補助事業の内容の具体的な記載が見込まれること</t>
    <rPh sb="0" eb="2">
      <t>ジギョウ</t>
    </rPh>
    <rPh sb="2" eb="4">
      <t>カンリョウ</t>
    </rPh>
    <rPh sb="4" eb="6">
      <t>ジッセキ</t>
    </rPh>
    <rPh sb="6" eb="8">
      <t>ホウコク</t>
    </rPh>
    <rPh sb="12" eb="14">
      <t>チイキ</t>
    </rPh>
    <rPh sb="14" eb="16">
      <t>コウキョウ</t>
    </rPh>
    <rPh sb="16" eb="18">
      <t>コウツウ</t>
    </rPh>
    <rPh sb="18" eb="20">
      <t>カクホ</t>
    </rPh>
    <rPh sb="20" eb="22">
      <t>イジ</t>
    </rPh>
    <rPh sb="22" eb="24">
      <t>カイゼン</t>
    </rPh>
    <rPh sb="24" eb="26">
      <t>ジギョウ</t>
    </rPh>
    <rPh sb="26" eb="27">
      <t>ヒ</t>
    </rPh>
    <rPh sb="27" eb="30">
      <t>ホジョキン</t>
    </rPh>
    <rPh sb="30" eb="32">
      <t>コウフ</t>
    </rPh>
    <rPh sb="32" eb="34">
      <t>ヨウコウ</t>
    </rPh>
    <rPh sb="35" eb="36">
      <t>モト</t>
    </rPh>
    <rPh sb="38" eb="40">
      <t>サクテイ</t>
    </rPh>
    <rPh sb="43" eb="45">
      <t>セイカツ</t>
    </rPh>
    <rPh sb="45" eb="47">
      <t>コウツウ</t>
    </rPh>
    <rPh sb="47" eb="49">
      <t>カクホ</t>
    </rPh>
    <rPh sb="49" eb="51">
      <t>イジ</t>
    </rPh>
    <rPh sb="51" eb="53">
      <t>カイゼン</t>
    </rPh>
    <rPh sb="53" eb="55">
      <t>ケイカク</t>
    </rPh>
    <rPh sb="56" eb="57">
      <t>マタ</t>
    </rPh>
    <rPh sb="58" eb="60">
      <t>セイカツ</t>
    </rPh>
    <rPh sb="60" eb="62">
      <t>コウツウ</t>
    </rPh>
    <rPh sb="62" eb="64">
      <t>カイゼン</t>
    </rPh>
    <rPh sb="64" eb="66">
      <t>ジギョウ</t>
    </rPh>
    <rPh sb="66" eb="68">
      <t>ケイカク</t>
    </rPh>
    <rPh sb="70" eb="74">
      <t>コウフシンセイ</t>
    </rPh>
    <rPh sb="76" eb="80">
      <t>ホジョジギョウ</t>
    </rPh>
    <rPh sb="81" eb="83">
      <t>ナイヨウ</t>
    </rPh>
    <rPh sb="84" eb="87">
      <t>グタイテキ</t>
    </rPh>
    <rPh sb="88" eb="90">
      <t>キサイ</t>
    </rPh>
    <rPh sb="91" eb="93">
      <t>ミコ</t>
    </rPh>
    <phoneticPr fontId="4"/>
  </si>
  <si>
    <t>必要な誓約書の種類を選択してください。</t>
    <rPh sb="0" eb="2">
      <t>ヒツヨウ</t>
    </rPh>
    <rPh sb="3" eb="6">
      <t>セイヤクショ</t>
    </rPh>
    <rPh sb="7" eb="9">
      <t>シュルイ</t>
    </rPh>
    <rPh sb="10" eb="12">
      <t>センタク</t>
    </rPh>
    <phoneticPr fontId="4"/>
  </si>
  <si>
    <t>事業完了実績報告までに、通達「ユニバーサルデザインタクシーによる運送の適切な実施について」（H30.11.8付）に基づく研修（実車を用いた研修）を年２回以上実施すること</t>
    <rPh sb="0" eb="4">
      <t>ジギョウカンリョウ</t>
    </rPh>
    <rPh sb="4" eb="8">
      <t>ジッセキホウコク</t>
    </rPh>
    <rPh sb="12" eb="14">
      <t>ツウタツ</t>
    </rPh>
    <phoneticPr fontId="4"/>
  </si>
  <si>
    <t>選定理由書</t>
    <rPh sb="0" eb="5">
      <t>センテイリユウショ</t>
    </rPh>
    <phoneticPr fontId="4"/>
  </si>
  <si>
    <t>バリアフリー化設備等整備事業</t>
    <rPh sb="6" eb="7">
      <t>カ</t>
    </rPh>
    <rPh sb="7" eb="10">
      <t>セツビナド</t>
    </rPh>
    <rPh sb="10" eb="12">
      <t>セイビ</t>
    </rPh>
    <rPh sb="12" eb="14">
      <t>ジギョウ</t>
    </rPh>
    <phoneticPr fontId="4"/>
  </si>
  <si>
    <t>交通ＤＸ・ＧＸによる経営改善支援事業</t>
    <phoneticPr fontId="4"/>
  </si>
  <si>
    <t>旅客自動車運送事業者の人材確保事業</t>
    <rPh sb="0" eb="2">
      <t>リョカク</t>
    </rPh>
    <rPh sb="2" eb="5">
      <t>ジドウシャ</t>
    </rPh>
    <rPh sb="5" eb="7">
      <t>ウンソウ</t>
    </rPh>
    <rPh sb="7" eb="10">
      <t>ジギョウシャ</t>
    </rPh>
    <rPh sb="11" eb="13">
      <t>ジンザイ</t>
    </rPh>
    <rPh sb="13" eb="15">
      <t>カクホ</t>
    </rPh>
    <rPh sb="15" eb="17">
      <t>ジギョウ</t>
    </rPh>
    <phoneticPr fontId="4"/>
  </si>
  <si>
    <t>地方ゲートウェイの刷新事業</t>
    <rPh sb="0" eb="2">
      <t>チホウ</t>
    </rPh>
    <rPh sb="9" eb="11">
      <t>サッシン</t>
    </rPh>
    <rPh sb="11" eb="13">
      <t>ジギョウ</t>
    </rPh>
    <phoneticPr fontId="4"/>
  </si>
  <si>
    <t>観光二次交通高度化事業</t>
    <phoneticPr fontId="4"/>
  </si>
  <si>
    <t>１．業務内容（費目、発注業務、金額）</t>
    <rPh sb="2" eb="4">
      <t>ギョウム</t>
    </rPh>
    <rPh sb="4" eb="6">
      <t>ナイヨウ</t>
    </rPh>
    <rPh sb="7" eb="9">
      <t>ヒモク</t>
    </rPh>
    <rPh sb="10" eb="12">
      <t>ハッチュウ</t>
    </rPh>
    <rPh sb="12" eb="14">
      <t>ギョウム</t>
    </rPh>
    <phoneticPr fontId="5"/>
  </si>
  <si>
    <t>（税込）：</t>
    <rPh sb="1" eb="3">
      <t>ゼイコミ</t>
    </rPh>
    <phoneticPr fontId="5"/>
  </si>
  <si>
    <t>（１）費目、内容</t>
  </si>
  <si>
    <t>発注業務：</t>
  </si>
  <si>
    <t>（２）金額</t>
  </si>
  <si>
    <t>２．選定業者名</t>
  </si>
  <si>
    <t xml:space="preserve">３．選定理由
</t>
  </si>
  <si>
    <t>金      額  ：</t>
    <phoneticPr fontId="4"/>
  </si>
  <si>
    <t>年</t>
    <rPh sb="0" eb="1">
      <t>ネン</t>
    </rPh>
    <phoneticPr fontId="4"/>
  </si>
  <si>
    <t>月</t>
    <rPh sb="0" eb="1">
      <t>ツキ</t>
    </rPh>
    <phoneticPr fontId="4"/>
  </si>
  <si>
    <t>日</t>
    <rPh sb="0" eb="1">
      <t>ニチ</t>
    </rPh>
    <phoneticPr fontId="4"/>
  </si>
  <si>
    <t>社名</t>
    <rPh sb="0" eb="2">
      <t>シャメイ</t>
    </rPh>
    <phoneticPr fontId="4"/>
  </si>
  <si>
    <t>代表</t>
    <rPh sb="0" eb="2">
      <t>ダイヒョウ</t>
    </rPh>
    <phoneticPr fontId="4"/>
  </si>
  <si>
    <t>事業名</t>
    <rPh sb="0" eb="3">
      <t>ジギョウメイ</t>
    </rPh>
    <phoneticPr fontId="4"/>
  </si>
  <si>
    <t>発注業務</t>
    <rPh sb="0" eb="4">
      <t>ハッチュウギョウム</t>
    </rPh>
    <phoneticPr fontId="4"/>
  </si>
  <si>
    <t>金額</t>
    <rPh sb="0" eb="2">
      <t>キンガク</t>
    </rPh>
    <phoneticPr fontId="4"/>
  </si>
  <si>
    <t>（税込）</t>
    <rPh sb="1" eb="3">
      <t>ゼイコ</t>
    </rPh>
    <phoneticPr fontId="4"/>
  </si>
  <si>
    <t>選定業者名</t>
    <rPh sb="0" eb="4">
      <t>センテイギョウシャ</t>
    </rPh>
    <rPh sb="4" eb="5">
      <t>メイ</t>
    </rPh>
    <phoneticPr fontId="4"/>
  </si>
  <si>
    <t>選定理由</t>
    <rPh sb="0" eb="4">
      <t>センテイリユウ</t>
    </rPh>
    <phoneticPr fontId="4"/>
  </si>
  <si>
    <t>〇〇業務</t>
    <rPh sb="2" eb="4">
      <t>ギョウム</t>
    </rPh>
    <phoneticPr fontId="4"/>
  </si>
  <si>
    <t>××株式会社</t>
    <rPh sb="2" eb="6">
      <t>カブシキガイシャ</t>
    </rPh>
    <phoneticPr fontId="4"/>
  </si>
  <si>
    <t>私は、下記の各号に該当せず、また、将来にわたり該当しないことを誓約します。</t>
    <rPh sb="0" eb="1">
      <t>ワタクシ</t>
    </rPh>
    <rPh sb="3" eb="5">
      <t>カキ</t>
    </rPh>
    <rPh sb="6" eb="8">
      <t>カクゴウ</t>
    </rPh>
    <rPh sb="9" eb="11">
      <t>ガイトウ</t>
    </rPh>
    <rPh sb="17" eb="19">
      <t>ショウライ</t>
    </rPh>
    <rPh sb="23" eb="25">
      <t>ガイトウ</t>
    </rPh>
    <rPh sb="31" eb="33">
      <t>セイヤク</t>
    </rPh>
    <phoneticPr fontId="4"/>
  </si>
  <si>
    <t xml:space="preserve">①　法人等（個人又は法人をいう。以下同じ。）が、暴力団（暴力団員による不当な行為の防止等に関する法律（平成３年法律第７７号）第２条第２号に規定する暴力団をいう。以下同じ。）であるとき 
②　法人等の役員等（個人である場合はその者をいう。以下同じ。）が、自己、自社若しくは第三者の不正の利益を図る目的又は第三者に損害を加える目的をもって、暴力団又は暴力団員を利用するなどしているとき 
③　法人等の役員等が、暴力団又は暴力団員に対して、資金等を供給し、又は便宜を供与するなど直接的あるいは積極的に暴力団の維持、運営に協力し、若しくは関与しているとき 
④　法人等の役員等が、暴力団又は暴力団員であることを知りながら、これと社会的に非難されるべき関係を有しているとき </t>
    <phoneticPr fontId="4"/>
  </si>
  <si>
    <t>暴力団排除に関する誓約書</t>
    <rPh sb="0" eb="3">
      <t>ボウリョクダン</t>
    </rPh>
    <rPh sb="3" eb="5">
      <t>ハイジョ</t>
    </rPh>
    <rPh sb="6" eb="7">
      <t>カン</t>
    </rPh>
    <rPh sb="9" eb="12">
      <t>セイヤクショ</t>
    </rPh>
    <phoneticPr fontId="4"/>
  </si>
  <si>
    <t>地域における受入環境整備促進事業補助金交付要綱に基づき策定される事業実施計画に関する誓約</t>
    <rPh sb="39" eb="40">
      <t>カン</t>
    </rPh>
    <rPh sb="42" eb="44">
      <t>セイヤク</t>
    </rPh>
    <phoneticPr fontId="4"/>
  </si>
  <si>
    <t>事業完了実績報告までに、地域における受入環境整備促進事業補助金交付要綱に基づき策定される事業実施計画に、地方ブロックにおいて推進する観光施策を効果的に推進するため実施しようとする事業として記載すること</t>
    <rPh sb="0" eb="8">
      <t>ジギョウカンリョウジッセキホウコク</t>
    </rPh>
    <phoneticPr fontId="4"/>
  </si>
  <si>
    <t>この度、交通サービス利便向上促進事業補助金の申請にあたって、以下の内容について誓約いたします。</t>
    <rPh sb="2" eb="3">
      <t>タビ</t>
    </rPh>
    <rPh sb="22" eb="24">
      <t>シンセイ</t>
    </rPh>
    <rPh sb="30" eb="32">
      <t>イカ</t>
    </rPh>
    <rPh sb="33" eb="35">
      <t>ナイヨウ</t>
    </rPh>
    <rPh sb="39" eb="41">
      <t>セイヤク</t>
    </rPh>
    <phoneticPr fontId="4"/>
  </si>
  <si>
    <t>日</t>
    <rPh sb="0" eb="1">
      <t>ヒ</t>
    </rPh>
    <phoneticPr fontId="4"/>
  </si>
  <si>
    <t>賃上げを実施することの計画書</t>
    <rPh sb="0" eb="2">
      <t>チンア</t>
    </rPh>
    <rPh sb="4" eb="6">
      <t>ジッシ</t>
    </rPh>
    <rPh sb="11" eb="14">
      <t>ケイカクショ</t>
    </rPh>
    <phoneticPr fontId="4"/>
  </si>
  <si>
    <t>住所</t>
    <rPh sb="0" eb="2">
      <t>ジュウショ</t>
    </rPh>
    <phoneticPr fontId="4"/>
  </si>
  <si>
    <t>東京都千代田区丸の内×××</t>
    <rPh sb="0" eb="3">
      <t>トウキョウト</t>
    </rPh>
    <rPh sb="3" eb="7">
      <t>チヨダク</t>
    </rPh>
    <rPh sb="7" eb="8">
      <t>マル</t>
    </rPh>
    <rPh sb="9" eb="10">
      <t>ウチ</t>
    </rPh>
    <phoneticPr fontId="4"/>
  </si>
  <si>
    <t>ユニバーサルデザインタクシーの導入</t>
    <rPh sb="15" eb="17">
      <t>ドウニュウ</t>
    </rPh>
    <phoneticPr fontId="4"/>
  </si>
  <si>
    <t>××自動車販売株式会社</t>
    <rPh sb="2" eb="5">
      <t>ジドウシャ</t>
    </rPh>
    <rPh sb="5" eb="7">
      <t>ハンバイ</t>
    </rPh>
    <rPh sb="7" eb="11">
      <t>カブシキガイシャ</t>
    </rPh>
    <phoneticPr fontId="4"/>
  </si>
  <si>
    <t>ユニバーサルデザインタクシーの導入に際しては1者のみの見積書で交付申請できる旨公募要領に定められているため、最も効率的に購入が可能な上記「2.選定業者名」記載の業者を選定いたしました。</t>
  </si>
  <si>
    <t>バリアフリー化設備等整備事業B4、またはB5（ユニバーサルデザインタクシー導入）の実施に当たり、下記のとおり業者を選定いたしました。</t>
    <rPh sb="37" eb="39">
      <t>ドウニュウ</t>
    </rPh>
    <phoneticPr fontId="4"/>
  </si>
  <si>
    <t>（↓　見積書の見積金額を記載）</t>
    <rPh sb="3" eb="6">
      <t>ミツモリショ</t>
    </rPh>
    <rPh sb="7" eb="11">
      <t>ミツモリキンガク</t>
    </rPh>
    <rPh sb="12" eb="14">
      <t>キサイ</t>
    </rPh>
    <phoneticPr fontId="4"/>
  </si>
  <si>
    <t>（↓例：見積書に記載されている発注予定業務内容を記載）</t>
    <rPh sb="2" eb="3">
      <t>レイ</t>
    </rPh>
    <rPh sb="4" eb="7">
      <t>ミツモリショ</t>
    </rPh>
    <rPh sb="8" eb="10">
      <t>キサイ</t>
    </rPh>
    <rPh sb="15" eb="23">
      <t>ハッチュウヨテイギョウムナイヨウ</t>
    </rPh>
    <rPh sb="24" eb="26">
      <t>キサイ</t>
    </rPh>
    <phoneticPr fontId="4"/>
  </si>
  <si>
    <t>複数社に相見積依頼を出したが、どこも見積を提示してくれないため。</t>
    <phoneticPr fontId="4"/>
  </si>
  <si>
    <t>自社が活動する地域に当該取引を行うことのできる発注候補が1社しかないため。</t>
    <phoneticPr fontId="4"/>
  </si>
  <si>
    <t>過去に選定した業者であり、内規等により同業者への発注が義務付けられているため。　</t>
    <phoneticPr fontId="4"/>
  </si>
  <si>
    <t>（その他、合理的な選定理由を自由記述してください。なお、グループ会社であることのみを選定理由とすることは認められません。）</t>
    <rPh sb="3" eb="4">
      <t>タ</t>
    </rPh>
    <rPh sb="5" eb="8">
      <t>ゴウリテキ</t>
    </rPh>
    <rPh sb="9" eb="13">
      <t>センテイリユウ</t>
    </rPh>
    <rPh sb="14" eb="18">
      <t>ジユウキジュツ</t>
    </rPh>
    <phoneticPr fontId="4"/>
  </si>
  <si>
    <t>既存の設備・機械との親和性から他社を選ぶことができないため。具体的に必要な親和性はXXXの点です（詳細を記述）。</t>
    <rPh sb="34" eb="36">
      <t>ヒツヨウ</t>
    </rPh>
    <rPh sb="37" eb="40">
      <t>シンワセイ</t>
    </rPh>
    <phoneticPr fontId="4"/>
  </si>
  <si>
    <t>他社が持ちえない技術・製品であるため。具体的に特徴的な技術・製品である点は、XXXの点です（詳細を記述）。</t>
    <rPh sb="19" eb="22">
      <t>グタイテキ</t>
    </rPh>
    <rPh sb="35" eb="36">
      <t>テン</t>
    </rPh>
    <rPh sb="42" eb="43">
      <t>テン</t>
    </rPh>
    <rPh sb="46" eb="48">
      <t>ショウサイ</t>
    </rPh>
    <rPh sb="49" eb="51">
      <t>キジュツ</t>
    </rPh>
    <phoneticPr fontId="4"/>
  </si>
  <si>
    <t>この度、バリアフリー化設備等整備事業補助金の申請にあたって、以下の内容について誓約いたします。</t>
    <rPh sb="2" eb="3">
      <t>タビ</t>
    </rPh>
    <rPh sb="11" eb="13">
      <t>セツビ</t>
    </rPh>
    <rPh sb="18" eb="21">
      <t>ホジョキン</t>
    </rPh>
    <rPh sb="22" eb="24">
      <t>シンセイ</t>
    </rPh>
    <rPh sb="30" eb="32">
      <t>イカ</t>
    </rPh>
    <rPh sb="33" eb="35">
      <t>ナイヨウ</t>
    </rPh>
    <rPh sb="39" eb="41">
      <t>セイヤク</t>
    </rPh>
    <phoneticPr fontId="4"/>
  </si>
  <si>
    <t>ユニバーサルドライバー研修の受講者数調べ</t>
    <rPh sb="11" eb="13">
      <t>ケンシュウ</t>
    </rPh>
    <rPh sb="14" eb="17">
      <t>ジュコウシャ</t>
    </rPh>
    <rPh sb="17" eb="18">
      <t>スウ</t>
    </rPh>
    <rPh sb="18" eb="19">
      <t>シラ</t>
    </rPh>
    <phoneticPr fontId="4"/>
  </si>
  <si>
    <t>事業者名</t>
    <rPh sb="0" eb="3">
      <t>ジギョウシャ</t>
    </rPh>
    <rPh sb="3" eb="4">
      <t>メイ</t>
    </rPh>
    <phoneticPr fontId="4"/>
  </si>
  <si>
    <t>台</t>
    <rPh sb="0" eb="1">
      <t>ダイ</t>
    </rPh>
    <phoneticPr fontId="4"/>
  </si>
  <si>
    <t>人</t>
    <rPh sb="0" eb="1">
      <t>ニン</t>
    </rPh>
    <phoneticPr fontId="4"/>
  </si>
  <si>
    <t>ユニバーサルドライバー研修受講修了運転手名</t>
    <rPh sb="11" eb="13">
      <t>ケンシュウ</t>
    </rPh>
    <rPh sb="13" eb="15">
      <t>ジュコウ</t>
    </rPh>
    <rPh sb="15" eb="17">
      <t>シュウリョウ</t>
    </rPh>
    <rPh sb="17" eb="20">
      <t>ウンテンシュ</t>
    </rPh>
    <rPh sb="20" eb="21">
      <t>メイ</t>
    </rPh>
    <phoneticPr fontId="4"/>
  </si>
  <si>
    <r>
      <t>（注：退職者は記載不可、</t>
    </r>
    <r>
      <rPr>
        <u/>
        <sz val="11"/>
        <color theme="1"/>
        <rFont val="游ゴシック"/>
        <family val="3"/>
        <charset val="128"/>
        <scheme val="minor"/>
      </rPr>
      <t>申請時の在職者で必要人数を充足</t>
    </r>
    <r>
      <rPr>
        <sz val="11"/>
        <color theme="1"/>
        <rFont val="游ゴシック"/>
        <family val="2"/>
        <charset val="128"/>
        <scheme val="minor"/>
      </rPr>
      <t>すること。）</t>
    </r>
    <rPh sb="1" eb="2">
      <t>チュウ</t>
    </rPh>
    <rPh sb="3" eb="6">
      <t>タイショクシャ</t>
    </rPh>
    <rPh sb="7" eb="9">
      <t>キサイ</t>
    </rPh>
    <rPh sb="9" eb="11">
      <t>フカ</t>
    </rPh>
    <rPh sb="12" eb="15">
      <t>シンセイジ</t>
    </rPh>
    <rPh sb="16" eb="19">
      <t>ザイショクシャ</t>
    </rPh>
    <rPh sb="20" eb="22">
      <t>ヒツヨウ</t>
    </rPh>
    <rPh sb="22" eb="24">
      <t>ニンズウ</t>
    </rPh>
    <rPh sb="25" eb="27">
      <t>ジュウソク</t>
    </rPh>
    <phoneticPr fontId="4"/>
  </si>
  <si>
    <t>№</t>
    <phoneticPr fontId="4"/>
  </si>
  <si>
    <t>運転手名</t>
    <rPh sb="0" eb="3">
      <t>ウンテンシュ</t>
    </rPh>
    <rPh sb="3" eb="4">
      <t>メイ</t>
    </rPh>
    <phoneticPr fontId="4"/>
  </si>
  <si>
    <t>受講修了年月日</t>
    <rPh sb="0" eb="2">
      <t>ジュコウ</t>
    </rPh>
    <rPh sb="2" eb="4">
      <t>シュウリョウ</t>
    </rPh>
    <rPh sb="4" eb="7">
      <t>ネンガッピ</t>
    </rPh>
    <phoneticPr fontId="4"/>
  </si>
  <si>
    <t>通達「ユニバーサルデザインタクシーによる運送の適切な実施について」（H30.11.8付）に基づく研修（実車を用いた研修）の実施状況</t>
    <rPh sb="0" eb="2">
      <t>ツウタツ</t>
    </rPh>
    <rPh sb="61" eb="65">
      <t>ジッシジョウキョウ</t>
    </rPh>
    <phoneticPr fontId="4"/>
  </si>
  <si>
    <t>法人概要</t>
    <rPh sb="0" eb="4">
      <t>ホウジンガイヨウ</t>
    </rPh>
    <phoneticPr fontId="4"/>
  </si>
  <si>
    <t>車両数</t>
    <rPh sb="0" eb="3">
      <t>シャリョウスウ</t>
    </rPh>
    <phoneticPr fontId="4"/>
  </si>
  <si>
    <t>法人名</t>
    <rPh sb="0" eb="3">
      <t>ホウジンメイ</t>
    </rPh>
    <phoneticPr fontId="4"/>
  </si>
  <si>
    <t>運転手</t>
    <rPh sb="0" eb="3">
      <t>ウンテンシュ</t>
    </rPh>
    <phoneticPr fontId="4"/>
  </si>
  <si>
    <t>人</t>
    <rPh sb="0" eb="1">
      <t>ジン</t>
    </rPh>
    <phoneticPr fontId="4"/>
  </si>
  <si>
    <t>（うちUDタクシー</t>
    <phoneticPr fontId="4"/>
  </si>
  <si>
    <t>台）</t>
    <rPh sb="0" eb="1">
      <t>ダイ</t>
    </rPh>
    <phoneticPr fontId="4"/>
  </si>
  <si>
    <t>計画期間</t>
    <rPh sb="0" eb="4">
      <t>ケイカクキカン</t>
    </rPh>
    <phoneticPr fontId="4"/>
  </si>
  <si>
    <t>計画実施回数</t>
    <rPh sb="0" eb="6">
      <t>ケイカクジッシカイスウ</t>
    </rPh>
    <phoneticPr fontId="4"/>
  </si>
  <si>
    <t>計画実施人数</t>
    <rPh sb="0" eb="6">
      <t>ケイカクジッシニンズウ</t>
    </rPh>
    <phoneticPr fontId="4"/>
  </si>
  <si>
    <t>研修実施内容</t>
    <rPh sb="0" eb="6">
      <t>ケンシュウジッシナイヨウ</t>
    </rPh>
    <phoneticPr fontId="4"/>
  </si>
  <si>
    <t>運転者向け</t>
    <rPh sb="0" eb="4">
      <t>ウンテンシャム</t>
    </rPh>
    <phoneticPr fontId="4"/>
  </si>
  <si>
    <t>教育担当者向け</t>
    <rPh sb="0" eb="6">
      <t>キョウイクタントウシャム</t>
    </rPh>
    <phoneticPr fontId="4"/>
  </si>
  <si>
    <t>回</t>
    <rPh sb="0" eb="1">
      <t>カイ</t>
    </rPh>
    <phoneticPr fontId="4"/>
  </si>
  <si>
    <t>運転者</t>
    <rPh sb="0" eb="3">
      <t>ウンテンシャ</t>
    </rPh>
    <phoneticPr fontId="4"/>
  </si>
  <si>
    <t>教育担当者</t>
    <rPh sb="0" eb="2">
      <t>キョウイク</t>
    </rPh>
    <rPh sb="2" eb="5">
      <t>タントウシャ</t>
    </rPh>
    <phoneticPr fontId="4"/>
  </si>
  <si>
    <t>【運転者向け】</t>
    <rPh sb="1" eb="5">
      <t>ウンテンシャム</t>
    </rPh>
    <phoneticPr fontId="4"/>
  </si>
  <si>
    <t>・実車を用いた乗降研修</t>
    <rPh sb="1" eb="3">
      <t>ジッシャ</t>
    </rPh>
    <rPh sb="4" eb="5">
      <t>モチ</t>
    </rPh>
    <rPh sb="7" eb="9">
      <t>ジョウコウ</t>
    </rPh>
    <rPh sb="9" eb="11">
      <t>ケンシュウ</t>
    </rPh>
    <phoneticPr fontId="4"/>
  </si>
  <si>
    <t>【教育担当者向け】</t>
    <rPh sb="1" eb="7">
      <t>キョウイクタントウシャム</t>
    </rPh>
    <phoneticPr fontId="4"/>
  </si>
  <si>
    <t>研修計画内容</t>
    <rPh sb="0" eb="6">
      <t>ケンシュウケイカクナイヨウ</t>
    </rPh>
    <phoneticPr fontId="4"/>
  </si>
  <si>
    <t>回、</t>
    <rPh sb="0" eb="1">
      <t>カイ</t>
    </rPh>
    <phoneticPr fontId="4"/>
  </si>
  <si>
    <t>人、</t>
    <rPh sb="0" eb="1">
      <t>ニン</t>
    </rPh>
    <phoneticPr fontId="4"/>
  </si>
  <si>
    <t>・</t>
    <phoneticPr fontId="4"/>
  </si>
  <si>
    <t>　　　年　　　月　　　日　～</t>
    <rPh sb="3" eb="4">
      <t>ネン</t>
    </rPh>
    <rPh sb="7" eb="8">
      <t>ガツ</t>
    </rPh>
    <rPh sb="11" eb="12">
      <t>ニチ</t>
    </rPh>
    <phoneticPr fontId="4"/>
  </si>
  <si>
    <t>　　　年　　　月　　　日</t>
    <rPh sb="3" eb="4">
      <t>ネン</t>
    </rPh>
    <rPh sb="7" eb="8">
      <t>ガツ</t>
    </rPh>
    <rPh sb="11" eb="12">
      <t>ニチ</t>
    </rPh>
    <phoneticPr fontId="4"/>
  </si>
  <si>
    <t>実施回数</t>
    <rPh sb="0" eb="2">
      <t>ジッシ</t>
    </rPh>
    <rPh sb="2" eb="4">
      <t>カイスウ</t>
    </rPh>
    <phoneticPr fontId="4"/>
  </si>
  <si>
    <t>実施人数</t>
    <rPh sb="0" eb="2">
      <t>ジッシ</t>
    </rPh>
    <rPh sb="2" eb="4">
      <t>ニンズウ</t>
    </rPh>
    <phoneticPr fontId="4"/>
  </si>
  <si>
    <t>実施場所</t>
    <rPh sb="0" eb="4">
      <t>ジッシバショ</t>
    </rPh>
    <phoneticPr fontId="4"/>
  </si>
  <si>
    <t>研修実施状況</t>
    <rPh sb="0" eb="6">
      <t>ケンシュウジッシジョウキョウ</t>
    </rPh>
    <phoneticPr fontId="4"/>
  </si>
  <si>
    <t>令和　　　年　　　月　　　日</t>
    <rPh sb="0" eb="2">
      <t>レイワ</t>
    </rPh>
    <rPh sb="5" eb="6">
      <t>ネン</t>
    </rPh>
    <rPh sb="9" eb="10">
      <t>ガツ</t>
    </rPh>
    <rPh sb="13" eb="14">
      <t>ニチ</t>
    </rPh>
    <phoneticPr fontId="4"/>
  </si>
  <si>
    <t>代表者名</t>
    <rPh sb="0" eb="4">
      <t>ダイヒョウシャメイ</t>
    </rPh>
    <phoneticPr fontId="4"/>
  </si>
  <si>
    <t>Ａ　×　２人　（Ｂ）</t>
    <phoneticPr fontId="4"/>
  </si>
  <si>
    <t>Ｃ　×　２人　（Ｄ）</t>
    <phoneticPr fontId="4"/>
  </si>
  <si>
    <t>Ｂ　＋　Ｄ　（Ｅ）</t>
    <phoneticPr fontId="4"/>
  </si>
  <si>
    <t>全運転手数　（Ｆ）</t>
    <rPh sb="0" eb="1">
      <t>ゼン</t>
    </rPh>
    <rPh sb="1" eb="4">
      <t>ウンテンシュ</t>
    </rPh>
    <rPh sb="4" eb="5">
      <t>カズ</t>
    </rPh>
    <phoneticPr fontId="4"/>
  </si>
  <si>
    <t>補助金申請に必要な研修
受講人数　（ Ｅ と Ｆ で少ない方）</t>
    <rPh sb="0" eb="3">
      <t>ホジョキン</t>
    </rPh>
    <rPh sb="3" eb="5">
      <t>シンセイ</t>
    </rPh>
    <rPh sb="6" eb="8">
      <t>ヒツヨウ</t>
    </rPh>
    <rPh sb="9" eb="11">
      <t>ケンシュウ</t>
    </rPh>
    <rPh sb="12" eb="14">
      <t>ジュコウ</t>
    </rPh>
    <rPh sb="14" eb="16">
      <t>ニンズウ</t>
    </rPh>
    <rPh sb="26" eb="27">
      <t>スク</t>
    </rPh>
    <rPh sb="29" eb="30">
      <t>ホウ</t>
    </rPh>
    <phoneticPr fontId="4"/>
  </si>
  <si>
    <r>
      <t xml:space="preserve">令和７年度に国からＵＤタクシー
</t>
    </r>
    <r>
      <rPr>
        <u/>
        <sz val="10"/>
        <color theme="1"/>
        <rFont val="游ゴシック"/>
        <family val="3"/>
        <charset val="128"/>
        <scheme val="minor"/>
      </rPr>
      <t>補助金の交付決定</t>
    </r>
    <r>
      <rPr>
        <sz val="10"/>
        <color theme="1"/>
        <rFont val="游ゴシック"/>
        <family val="3"/>
        <charset val="128"/>
        <scheme val="minor"/>
      </rPr>
      <t>を受ける予定台数（Ｃ）</t>
    </r>
    <rPh sb="0" eb="2">
      <t>レイワ</t>
    </rPh>
    <rPh sb="3" eb="5">
      <t>ネンド</t>
    </rPh>
    <rPh sb="4" eb="5">
      <t>ガンネン</t>
    </rPh>
    <rPh sb="6" eb="7">
      <t>クニ</t>
    </rPh>
    <rPh sb="16" eb="19">
      <t>ホジョキン</t>
    </rPh>
    <rPh sb="20" eb="22">
      <t>コウフ</t>
    </rPh>
    <rPh sb="22" eb="24">
      <t>ケッテイ</t>
    </rPh>
    <rPh sb="25" eb="26">
      <t>ウ</t>
    </rPh>
    <rPh sb="28" eb="30">
      <t>ヨテイ</t>
    </rPh>
    <rPh sb="30" eb="32">
      <t>ダイスウ</t>
    </rPh>
    <phoneticPr fontId="4"/>
  </si>
  <si>
    <t>令和７年度に国からＵＤタクシー補助金の交付決定を受ける予定台数</t>
    <phoneticPr fontId="4"/>
  </si>
  <si>
    <t>事業者の全運転手数</t>
    <rPh sb="0" eb="3">
      <t>ジギョウシャ</t>
    </rPh>
    <phoneticPr fontId="4"/>
  </si>
  <si>
    <r>
      <t>令和４年度から令和６年度に国からＵＤタクシー</t>
    </r>
    <r>
      <rPr>
        <u/>
        <sz val="10"/>
        <color theme="1"/>
        <rFont val="游ゴシック"/>
        <family val="3"/>
        <charset val="128"/>
        <scheme val="minor"/>
      </rPr>
      <t>補助金の交付決定</t>
    </r>
    <r>
      <rPr>
        <sz val="10"/>
        <color theme="1"/>
        <rFont val="游ゴシック"/>
        <family val="3"/>
        <charset val="128"/>
        <scheme val="minor"/>
      </rPr>
      <t>を受けた台数　（Ａ）</t>
    </r>
    <rPh sb="0" eb="2">
      <t>レイワ</t>
    </rPh>
    <rPh sb="3" eb="5">
      <t>ネンド</t>
    </rPh>
    <rPh sb="7" eb="9">
      <t>レイワ</t>
    </rPh>
    <rPh sb="10" eb="12">
      <t>ネンド</t>
    </rPh>
    <rPh sb="13" eb="14">
      <t>クニ</t>
    </rPh>
    <rPh sb="22" eb="25">
      <t>ホジョキン</t>
    </rPh>
    <rPh sb="26" eb="28">
      <t>コウフ</t>
    </rPh>
    <rPh sb="28" eb="30">
      <t>ケッテイ</t>
    </rPh>
    <rPh sb="31" eb="32">
      <t>ウ</t>
    </rPh>
    <rPh sb="34" eb="36">
      <t>ダイスウ</t>
    </rPh>
    <phoneticPr fontId="4"/>
  </si>
  <si>
    <t>令和４年度から令和６年度に国からＵＤタクシー補助金の交付決定を受けた台数</t>
    <phoneticPr fontId="4"/>
  </si>
  <si>
    <t>上記の内容で研修を実施したことに間違いはありません。</t>
    <rPh sb="0" eb="2">
      <t>ジョウキ</t>
    </rPh>
    <rPh sb="3" eb="5">
      <t>ナイヨウ</t>
    </rPh>
    <rPh sb="6" eb="8">
      <t>ケンシュウ</t>
    </rPh>
    <phoneticPr fontId="4"/>
  </si>
  <si>
    <t>事業者名</t>
    <rPh sb="0" eb="2">
      <t>ジギョウ</t>
    </rPh>
    <rPh sb="2" eb="3">
      <t>シャ</t>
    </rPh>
    <rPh sb="3" eb="4">
      <t>メイ</t>
    </rPh>
    <phoneticPr fontId="4"/>
  </si>
  <si>
    <t>見積書</t>
    <phoneticPr fontId="4"/>
  </si>
  <si>
    <t>AAAA　様</t>
    <rPh sb="5" eb="6">
      <t>サマ</t>
    </rPh>
    <phoneticPr fontId="4"/>
  </si>
  <si>
    <t>発行日：</t>
    <rPh sb="0" eb="3">
      <t>ハッコウビ</t>
    </rPh>
    <phoneticPr fontId="4"/>
  </si>
  <si>
    <t>見積番号：</t>
    <rPh sb="0" eb="2">
      <t>ミツ</t>
    </rPh>
    <rPh sb="2" eb="4">
      <t>バンゴウ</t>
    </rPh>
    <phoneticPr fontId="4"/>
  </si>
  <si>
    <t>********</t>
    <phoneticPr fontId="4"/>
  </si>
  <si>
    <t>下記のとおり、お見積りいたします。</t>
    <rPh sb="0" eb="2">
      <t>カキ</t>
    </rPh>
    <rPh sb="8" eb="10">
      <t>ミツモ</t>
    </rPh>
    <phoneticPr fontId="4"/>
  </si>
  <si>
    <t>件名</t>
    <rPh sb="0" eb="2">
      <t>ケンメイ</t>
    </rPh>
    <phoneticPr fontId="4"/>
  </si>
  <si>
    <t>xxxxxxxx</t>
    <phoneticPr fontId="4"/>
  </si>
  <si>
    <t>BBBB株式会社</t>
    <rPh sb="4" eb="8">
      <t>カブシキガイシャ</t>
    </rPh>
    <phoneticPr fontId="4"/>
  </si>
  <si>
    <t>納期</t>
    <rPh sb="0" eb="2">
      <t>ノウキ</t>
    </rPh>
    <phoneticPr fontId="4"/>
  </si>
  <si>
    <t>〒***-****　東京都xx区yy z-z-z</t>
    <phoneticPr fontId="4"/>
  </si>
  <si>
    <t>納品場所</t>
    <rPh sb="0" eb="2">
      <t>ノウヒン</t>
    </rPh>
    <rPh sb="2" eb="4">
      <t>バショ</t>
    </rPh>
    <phoneticPr fontId="4"/>
  </si>
  <si>
    <t>tel：**-****-****</t>
    <phoneticPr fontId="4"/>
  </si>
  <si>
    <t>支払条件</t>
    <rPh sb="0" eb="2">
      <t>シハライ</t>
    </rPh>
    <rPh sb="2" eb="4">
      <t>ジョウケン</t>
    </rPh>
    <phoneticPr fontId="4"/>
  </si>
  <si>
    <t>xx締yy払（銀行振込）</t>
    <rPh sb="2" eb="3">
      <t>ジ</t>
    </rPh>
    <rPh sb="5" eb="6">
      <t>バラ</t>
    </rPh>
    <rPh sb="7" eb="9">
      <t>ギンコウ</t>
    </rPh>
    <rPh sb="9" eb="11">
      <t>フリコミ</t>
    </rPh>
    <phoneticPr fontId="4"/>
  </si>
  <si>
    <t>mail：xxxxxxx@xx.xx.xx</t>
    <phoneticPr fontId="4"/>
  </si>
  <si>
    <t>有効期限</t>
    <rPh sb="0" eb="4">
      <t>ユウコウキゲン</t>
    </rPh>
    <phoneticPr fontId="4"/>
  </si>
  <si>
    <t>お見積り後xx週間</t>
    <rPh sb="1" eb="3">
      <t>ミツモ</t>
    </rPh>
    <rPh sb="4" eb="5">
      <t>ゴ</t>
    </rPh>
    <rPh sb="7" eb="9">
      <t>シュウカン</t>
    </rPh>
    <phoneticPr fontId="4"/>
  </si>
  <si>
    <t>担当：CCCC</t>
    <rPh sb="0" eb="2">
      <t>タントウ</t>
    </rPh>
    <phoneticPr fontId="4"/>
  </si>
  <si>
    <t>適格請求書発行事業者登録番号</t>
    <phoneticPr fontId="4"/>
  </si>
  <si>
    <t>合計</t>
    <rPh sb="0" eb="2">
      <t>ゴウケイ</t>
    </rPh>
    <phoneticPr fontId="4"/>
  </si>
  <si>
    <t>(税込)</t>
    <rPh sb="1" eb="3">
      <t>ゼイコ</t>
    </rPh>
    <phoneticPr fontId="4"/>
  </si>
  <si>
    <t>T*************</t>
    <phoneticPr fontId="4"/>
  </si>
  <si>
    <t>No.</t>
    <phoneticPr fontId="4"/>
  </si>
  <si>
    <t>項目</t>
    <rPh sb="0" eb="2">
      <t>コウモク</t>
    </rPh>
    <phoneticPr fontId="4"/>
  </si>
  <si>
    <t>数量</t>
    <rPh sb="0" eb="2">
      <t>スウリョウ</t>
    </rPh>
    <phoneticPr fontId="4"/>
  </si>
  <si>
    <t>単位</t>
    <rPh sb="0" eb="2">
      <t>タンイ</t>
    </rPh>
    <phoneticPr fontId="4"/>
  </si>
  <si>
    <t>単価</t>
    <rPh sb="0" eb="2">
      <t>タンカ</t>
    </rPh>
    <phoneticPr fontId="4"/>
  </si>
  <si>
    <t>税率</t>
    <rPh sb="0" eb="2">
      <t>ゼイリツ</t>
    </rPh>
    <phoneticPr fontId="4"/>
  </si>
  <si>
    <t>01</t>
    <phoneticPr fontId="4"/>
  </si>
  <si>
    <t>xxxxxx</t>
    <phoneticPr fontId="4"/>
  </si>
  <si>
    <t>個/両,,,</t>
    <rPh sb="0" eb="1">
      <t>コ</t>
    </rPh>
    <rPh sb="2" eb="3">
      <t>リョウ</t>
    </rPh>
    <phoneticPr fontId="4"/>
  </si>
  <si>
    <t>02</t>
    <phoneticPr fontId="4"/>
  </si>
  <si>
    <t>03</t>
    <phoneticPr fontId="4"/>
  </si>
  <si>
    <t>04</t>
    <phoneticPr fontId="4"/>
  </si>
  <si>
    <t>05</t>
    <phoneticPr fontId="4"/>
  </si>
  <si>
    <t>06</t>
    <phoneticPr fontId="4"/>
  </si>
  <si>
    <t>07</t>
    <phoneticPr fontId="4"/>
  </si>
  <si>
    <t>08</t>
    <phoneticPr fontId="4"/>
  </si>
  <si>
    <t>09</t>
    <phoneticPr fontId="4"/>
  </si>
  <si>
    <t>10</t>
    <phoneticPr fontId="4"/>
  </si>
  <si>
    <t>小計（税抜）</t>
    <rPh sb="0" eb="2">
      <t>ショウケイ</t>
    </rPh>
    <rPh sb="3" eb="5">
      <t>ゼイヌ</t>
    </rPh>
    <phoneticPr fontId="4"/>
  </si>
  <si>
    <t>消費税</t>
    <rPh sb="0" eb="3">
      <t>ショウヒゼイ</t>
    </rPh>
    <phoneticPr fontId="4"/>
  </si>
  <si>
    <t>合計（税込）</t>
    <rPh sb="0" eb="2">
      <t>ゴウケイ</t>
    </rPh>
    <rPh sb="3" eb="5">
      <t>ゼイコ</t>
    </rPh>
    <phoneticPr fontId="4"/>
  </si>
  <si>
    <t>備考</t>
    <rPh sb="0" eb="2">
      <t>ビコウ</t>
    </rPh>
    <phoneticPr fontId="4"/>
  </si>
  <si>
    <t>xxxx</t>
    <phoneticPr fontId="4"/>
  </si>
  <si>
    <t>11</t>
    <phoneticPr fontId="4"/>
  </si>
  <si>
    <t>12</t>
    <phoneticPr fontId="4"/>
  </si>
  <si>
    <t>13</t>
    <phoneticPr fontId="4"/>
  </si>
  <si>
    <t>14</t>
    <phoneticPr fontId="4"/>
  </si>
  <si>
    <t>15</t>
    <phoneticPr fontId="4"/>
  </si>
  <si>
    <t>16</t>
    <phoneticPr fontId="4"/>
  </si>
  <si>
    <t>17</t>
    <phoneticPr fontId="4"/>
  </si>
  <si>
    <t>18</t>
    <phoneticPr fontId="4"/>
  </si>
  <si>
    <t>19</t>
    <phoneticPr fontId="4"/>
  </si>
  <si>
    <t>20</t>
    <phoneticPr fontId="4"/>
  </si>
  <si>
    <t>令和7年9月30日又は事業完了実績報告日のいずれか早い日までに、有効な運転者職場環境良好度認証を受けること（現在受けている認証より上位の認証段階の取得を含む）</t>
    <rPh sb="54" eb="56">
      <t>ゲンザイ</t>
    </rPh>
    <rPh sb="56" eb="57">
      <t>ウ</t>
    </rPh>
    <rPh sb="61" eb="63">
      <t>ニンショウ</t>
    </rPh>
    <rPh sb="65" eb="67">
      <t>ジョウイ</t>
    </rPh>
    <rPh sb="68" eb="72">
      <t>ニンショウダンカイ</t>
    </rPh>
    <rPh sb="73" eb="75">
      <t>シュトク</t>
    </rPh>
    <rPh sb="76" eb="77">
      <t>フク</t>
    </rPh>
    <phoneticPr fontId="4"/>
  </si>
  <si>
    <t>消費税の仕入れ税額控除を行うことができない旨の理由書</t>
    <rPh sb="0" eb="3">
      <t>ショウヒゼイ</t>
    </rPh>
    <rPh sb="4" eb="6">
      <t>シイ</t>
    </rPh>
    <rPh sb="7" eb="11">
      <t>ゼイガクコウジョ</t>
    </rPh>
    <rPh sb="12" eb="13">
      <t>オコナ</t>
    </rPh>
    <rPh sb="21" eb="22">
      <t>ムネ</t>
    </rPh>
    <rPh sb="23" eb="26">
      <t>リユウショ</t>
    </rPh>
    <phoneticPr fontId="4"/>
  </si>
  <si>
    <t>上記の理由により、補助対象経費にかかる消費税相当額を補助対象経費に含めて申請いたします。</t>
    <rPh sb="0" eb="2">
      <t>ジョウキ</t>
    </rPh>
    <rPh sb="3" eb="5">
      <t>リユウ</t>
    </rPh>
    <rPh sb="9" eb="15">
      <t>ホジョタイショウケイヒ</t>
    </rPh>
    <rPh sb="19" eb="25">
      <t>ショウヒゼイソウトウガク</t>
    </rPh>
    <rPh sb="26" eb="32">
      <t>ホジョタイショウケイヒ</t>
    </rPh>
    <rPh sb="33" eb="34">
      <t>フク</t>
    </rPh>
    <rPh sb="36" eb="38">
      <t>シンセイ</t>
    </rPh>
    <phoneticPr fontId="4"/>
  </si>
  <si>
    <r>
      <t>　私ども</t>
    </r>
    <r>
      <rPr>
        <sz val="10.5"/>
        <color rgb="FFFF0000"/>
        <rFont val="游明朝"/>
        <family val="1"/>
        <charset val="128"/>
      </rPr>
      <t>【〇〇〇〇（団体名等を記載する）】</t>
    </r>
    <r>
      <rPr>
        <sz val="10.5"/>
        <color theme="1"/>
        <rFont val="游明朝"/>
        <family val="1"/>
        <charset val="128"/>
      </rPr>
      <t>は、</t>
    </r>
    <r>
      <rPr>
        <sz val="10.5"/>
        <color rgb="FFFF0000"/>
        <rFont val="游明朝"/>
        <family val="1"/>
        <charset val="128"/>
      </rPr>
      <t>【□□□□設置要綱（該当する設立根拠等を記載する）】</t>
    </r>
    <r>
      <rPr>
        <sz val="10.5"/>
        <color theme="1"/>
        <rFont val="游明朝"/>
        <family val="1"/>
        <charset val="128"/>
      </rPr>
      <t>に基づき組織された協議会であり、</t>
    </r>
    <r>
      <rPr>
        <sz val="10.5"/>
        <color rgb="FFFF0000"/>
        <rFont val="游明朝"/>
        <family val="1"/>
        <charset val="128"/>
      </rPr>
      <t>【××××町からの負担金、並びに国及び△△県からの補助金（実態に合わせて記載する）】</t>
    </r>
    <r>
      <rPr>
        <sz val="10.5"/>
        <color theme="1"/>
        <rFont val="游明朝"/>
        <family val="1"/>
        <charset val="128"/>
      </rPr>
      <t>が主で、現時点で長期に継続した事業を行う消費税の課税事業者ではありません。したがいまして、消費税の申告を行いませんので補助対象経費にかかる消費税について、仕入れ税額控除を行うことができません。</t>
    </r>
  </si>
  <si>
    <t>2025/**/**</t>
    <phoneticPr fontId="4"/>
  </si>
  <si>
    <t>↑プルダウンから選択、詳細理由等の必要事項を入力ください。</t>
    <rPh sb="8" eb="10">
      <t>センタク</t>
    </rPh>
    <rPh sb="11" eb="16">
      <t>ショウサイリユウトウ</t>
    </rPh>
    <rPh sb="17" eb="21">
      <t>ヒツヨウジコウ</t>
    </rPh>
    <rPh sb="22" eb="24">
      <t>ニュウリョク</t>
    </rPh>
    <phoneticPr fontId="4"/>
  </si>
  <si>
    <t>賃上げ計画書</t>
    <rPh sb="0" eb="2">
      <t>チンア</t>
    </rPh>
    <rPh sb="3" eb="6">
      <t>ケイカクショ</t>
    </rPh>
    <phoneticPr fontId="4"/>
  </si>
  <si>
    <t>誓約書</t>
    <rPh sb="0" eb="3">
      <t>セイヤクショ</t>
    </rPh>
    <phoneticPr fontId="4"/>
  </si>
  <si>
    <t>対象事業</t>
    <rPh sb="0" eb="4">
      <t>タイショウジギョウ</t>
    </rPh>
    <phoneticPr fontId="4"/>
  </si>
  <si>
    <t>バリアフリー化設備等整備事業</t>
    <phoneticPr fontId="4"/>
  </si>
  <si>
    <t>交通サービス利便向上促進事業</t>
    <phoneticPr fontId="4"/>
  </si>
  <si>
    <t>旅客自動車運送事業者の人材確保事業</t>
    <phoneticPr fontId="4"/>
  </si>
  <si>
    <t>反社誓約書</t>
    <rPh sb="0" eb="5">
      <t>ハンシャセイヤクショ</t>
    </rPh>
    <phoneticPr fontId="4"/>
  </si>
  <si>
    <t>全事業</t>
    <rPh sb="0" eb="3">
      <t>ゼンジギョウ</t>
    </rPh>
    <phoneticPr fontId="4"/>
  </si>
  <si>
    <t>UD研修実施</t>
    <rPh sb="2" eb="4">
      <t>ケンシュウ</t>
    </rPh>
    <rPh sb="4" eb="6">
      <t>ジッシ</t>
    </rPh>
    <phoneticPr fontId="4"/>
  </si>
  <si>
    <t>見積書様式</t>
    <rPh sb="0" eb="2">
      <t>ミツモ</t>
    </rPh>
    <rPh sb="3" eb="5">
      <t>ヨウシキ</t>
    </rPh>
    <phoneticPr fontId="4"/>
  </si>
  <si>
    <t>消費税の仕入れ税額控除を行うことができない旨の理由書</t>
    <phoneticPr fontId="4"/>
  </si>
  <si>
    <t>様式</t>
    <rPh sb="0" eb="2">
      <t>ヨウシキ</t>
    </rPh>
    <phoneticPr fontId="4"/>
  </si>
  <si>
    <t>シート名</t>
    <rPh sb="3" eb="4">
      <t>メイ</t>
    </rPh>
    <phoneticPr fontId="4"/>
  </si>
  <si>
    <t>UD研修受講者数</t>
    <rPh sb="2" eb="7">
      <t>ケンシュウジュコウシャ</t>
    </rPh>
    <rPh sb="7" eb="8">
      <t>スウ</t>
    </rPh>
    <phoneticPr fontId="4"/>
  </si>
  <si>
    <t>選定理由書 (B4, B5用)</t>
    <rPh sb="0" eb="5">
      <t>センテイリユウショ</t>
    </rPh>
    <rPh sb="13" eb="14">
      <t>ヨウ</t>
    </rPh>
    <phoneticPr fontId="4"/>
  </si>
  <si>
    <t>選定理由書 (B4, B5用を申請する用)</t>
    <rPh sb="0" eb="5">
      <t>センテイリユウショ</t>
    </rPh>
    <rPh sb="13" eb="14">
      <t>ヨウ</t>
    </rPh>
    <rPh sb="15" eb="17">
      <t>シンセイ</t>
    </rPh>
    <rPh sb="19" eb="20">
      <t>ヨウ</t>
    </rPh>
    <phoneticPr fontId="4"/>
  </si>
  <si>
    <t>見積書</t>
    <rPh sb="0" eb="2">
      <t>ミツモ</t>
    </rPh>
    <phoneticPr fontId="4"/>
  </si>
  <si>
    <t>(1)バリアフリー化設備等整備事業</t>
    <phoneticPr fontId="4"/>
  </si>
  <si>
    <t>(2)①交通DX・GXによる経営改善支援事業</t>
    <phoneticPr fontId="4"/>
  </si>
  <si>
    <t>(2)②旅客自動車運送事業者の人材確保事業</t>
    <phoneticPr fontId="4"/>
  </si>
  <si>
    <t>(3)交通サービス利便向上促進事業</t>
    <phoneticPr fontId="4"/>
  </si>
  <si>
    <t>仕入税額控除理由書</t>
    <phoneticPr fontId="4"/>
  </si>
  <si>
    <t>提出が必要な事業</t>
    <rPh sb="0" eb="2">
      <t>テイシュツ</t>
    </rPh>
    <rPh sb="3" eb="5">
      <t>ヒツヨウ</t>
    </rPh>
    <rPh sb="6" eb="8">
      <t>ジギョウ</t>
    </rPh>
    <phoneticPr fontId="4"/>
  </si>
  <si>
    <t>代表者肩書</t>
    <rPh sb="0" eb="2">
      <t>ダイヒョウ</t>
    </rPh>
    <rPh sb="2" eb="3">
      <t>シャ</t>
    </rPh>
    <rPh sb="3" eb="5">
      <t>カタガキ</t>
    </rPh>
    <phoneticPr fontId="4"/>
  </si>
  <si>
    <t>代表取締役社長</t>
    <rPh sb="0" eb="7">
      <t>ダイヒョウトリシマリヤクシャチョウ</t>
    </rPh>
    <phoneticPr fontId="4"/>
  </si>
  <si>
    <t>〇〇協議会</t>
    <rPh sb="2" eb="5">
      <t>キョウギカイ</t>
    </rPh>
    <phoneticPr fontId="4"/>
  </si>
  <si>
    <t>会長</t>
    <rPh sb="0" eb="2">
      <t>カイチョウ</t>
    </rPh>
    <phoneticPr fontId="4"/>
  </si>
  <si>
    <t>代表取締役社長</t>
    <rPh sb="0" eb="2">
      <t>ダイヒョウ</t>
    </rPh>
    <rPh sb="2" eb="5">
      <t>トリシマリヤク</t>
    </rPh>
    <rPh sb="5" eb="7">
      <t>シャチョウ</t>
    </rPh>
    <phoneticPr fontId="4"/>
  </si>
  <si>
    <t>〇〇株式会社</t>
    <rPh sb="2" eb="6">
      <t>カブ</t>
    </rPh>
    <phoneticPr fontId="4"/>
  </si>
  <si>
    <t>代表取締役社長</t>
    <phoneticPr fontId="4"/>
  </si>
  <si>
    <t>（※）運転者、車掌、整備員、事務員及びその他の従業員を含む全ての従業員に支給される給与、手当及び賞与の合計額を当該従業員の数で除した額（一人あたりの給与総額）のことを指す。</t>
    <rPh sb="3" eb="6">
      <t>ウンテンシャ</t>
    </rPh>
    <rPh sb="7" eb="9">
      <t>シャショウ</t>
    </rPh>
    <rPh sb="10" eb="13">
      <t>セイビイン</t>
    </rPh>
    <rPh sb="14" eb="17">
      <t>ジムイン</t>
    </rPh>
    <rPh sb="17" eb="18">
      <t>オヨ</t>
    </rPh>
    <rPh sb="21" eb="22">
      <t>タ</t>
    </rPh>
    <rPh sb="23" eb="26">
      <t>ジュウギョウイン</t>
    </rPh>
    <rPh sb="27" eb="28">
      <t>フク</t>
    </rPh>
    <rPh sb="29" eb="30">
      <t>スベ</t>
    </rPh>
    <rPh sb="32" eb="35">
      <t>ジュウギョウイン</t>
    </rPh>
    <rPh sb="36" eb="38">
      <t>シキュウ</t>
    </rPh>
    <rPh sb="41" eb="43">
      <t>キュウヨ</t>
    </rPh>
    <rPh sb="44" eb="46">
      <t>テアテ</t>
    </rPh>
    <rPh sb="46" eb="47">
      <t>オヨ</t>
    </rPh>
    <rPh sb="48" eb="50">
      <t>ショウヨ</t>
    </rPh>
    <rPh sb="51" eb="54">
      <t>ゴウケイガク</t>
    </rPh>
    <rPh sb="55" eb="57">
      <t>トウガイ</t>
    </rPh>
    <rPh sb="57" eb="60">
      <t>ジュウギョウイン</t>
    </rPh>
    <rPh sb="61" eb="62">
      <t>スウ</t>
    </rPh>
    <rPh sb="63" eb="64">
      <t>ジョ</t>
    </rPh>
    <rPh sb="66" eb="67">
      <t>ガク</t>
    </rPh>
    <rPh sb="68" eb="70">
      <t>ヒトリ</t>
    </rPh>
    <rPh sb="74" eb="76">
      <t>キュウヨ</t>
    </rPh>
    <rPh sb="76" eb="78">
      <t>ソウガク</t>
    </rPh>
    <rPh sb="83" eb="84">
      <t>サ</t>
    </rPh>
    <phoneticPr fontId="4"/>
  </si>
  <si>
    <t>　当社は、令和７年４月１日が属する事業年度において対前事業年度比で、従業員の「給与総額」（※）を１．５％以上増額することを計画します。
　計画する賃上げの実績については、今後の国土交通省、または事務局の要請等に応じて、賃上げ実績を証明する書類を提出します。また、賃上げ実績を証明する資料を提出しなかった場合等には、令和８年度以降の補助事業に交付申請する際に交付決定の対象外とされる可能性があることに同意します。</t>
    <phoneticPr fontId="4"/>
  </si>
  <si>
    <t>交通サービス利便向上促進事業</t>
  </si>
  <si>
    <r>
      <t>（注：交付申請書には、</t>
    </r>
    <r>
      <rPr>
        <u/>
        <sz val="11"/>
        <color theme="1"/>
        <rFont val="游ゴシック"/>
        <family val="3"/>
        <charset val="128"/>
        <scheme val="minor"/>
      </rPr>
      <t>今年度必要人数分（D）の研修受講修了証を添付</t>
    </r>
    <r>
      <rPr>
        <sz val="11"/>
        <color theme="1"/>
        <rFont val="游ゴシック"/>
        <family val="3"/>
        <charset val="128"/>
        <scheme val="minor"/>
      </rPr>
      <t>すること。）</t>
    </r>
    <rPh sb="3" eb="5">
      <t>コウフ</t>
    </rPh>
    <rPh sb="5" eb="8">
      <t>シンセイショ</t>
    </rPh>
    <rPh sb="11" eb="14">
      <t>コンネンド</t>
    </rPh>
    <rPh sb="14" eb="16">
      <t>ヒツヨウ</t>
    </rPh>
    <rPh sb="16" eb="19">
      <t>ニンズウブン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</si>
</sst>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yyyy/m/d;@"/>
  </numFmts>
  <fonts count="43">
    <font>
      <sz val="11"/>
      <color theme="1"/>
      <name val="游ゴシック"/>
      <family val="2"/>
      <charset val="128"/>
      <scheme val="minor"/>
    </font>
    <font>
      <sz val="10.5"/>
      <color theme="1"/>
      <name val="游明朝"/>
      <family val="1"/>
      <charset val="128"/>
    </font>
    <font>
      <sz val="10.5"/>
      <color rgb="FF000000"/>
      <name val="游明朝"/>
      <family val="1"/>
      <charset val="128"/>
    </font>
    <font>
      <sz val="10.5"/>
      <color rgb="FFFF0000"/>
      <name val="游明朝"/>
      <family val="1"/>
      <charset val="128"/>
    </font>
    <font>
      <sz val="6"/>
      <name val="游ゴシック"/>
      <family val="2"/>
      <charset val="128"/>
      <scheme val="minor"/>
    </font>
    <font>
      <sz val="10.5"/>
      <color theme="1"/>
      <name val="Meiryo UI"/>
      <family val="3"/>
      <charset val="128"/>
    </font>
    <font>
      <sz val="10"/>
      <color theme="1"/>
      <name val="Meiryo UI"/>
      <family val="3"/>
      <charset val="128"/>
    </font>
    <font>
      <sz val="6"/>
      <color theme="1"/>
      <name val="Meiryo UI"/>
      <family val="3"/>
      <charset val="128"/>
    </font>
    <font>
      <sz val="9"/>
      <color theme="1"/>
      <name val="Meiryo UI"/>
      <family val="3"/>
      <charset val="128"/>
    </font>
    <font>
      <sz val="8"/>
      <color theme="1"/>
      <name val="Meiryo UI"/>
      <family val="3"/>
      <charset val="128"/>
    </font>
    <font>
      <b/>
      <sz val="9"/>
      <color indexed="81"/>
      <name val="Meiryo UI"/>
      <family val="3"/>
      <charset val="128"/>
    </font>
    <font>
      <sz val="10"/>
      <color rgb="FFFF0000"/>
      <name val="Meiryo UI"/>
      <family val="3"/>
      <charset val="128"/>
    </font>
    <font>
      <sz val="10"/>
      <name val="Arial"/>
      <family val="2"/>
    </font>
    <font>
      <sz val="10.5"/>
      <color theme="1"/>
      <name val="ＭＳ 明朝"/>
      <family val="1"/>
      <charset val="128"/>
    </font>
    <font>
      <u/>
      <sz val="10.5"/>
      <color theme="1"/>
      <name val="ＭＳ ゴシック"/>
      <family val="3"/>
      <charset val="128"/>
    </font>
    <font>
      <sz val="10.5"/>
      <color theme="1"/>
      <name val="游明朝"/>
      <family val="1"/>
    </font>
    <font>
      <sz val="11"/>
      <color theme="1"/>
      <name val="游ゴシック"/>
      <family val="2"/>
      <charset val="128"/>
      <scheme val="minor"/>
    </font>
    <font>
      <sz val="9"/>
      <color rgb="FFFF0000"/>
      <name val="Meiryo UI"/>
      <family val="3"/>
      <charset val="128"/>
    </font>
    <font>
      <sz val="24"/>
      <color theme="1"/>
      <name val="游ゴシック"/>
      <family val="2"/>
      <charset val="128"/>
      <scheme val="minor"/>
    </font>
    <font>
      <sz val="24"/>
      <color theme="1"/>
      <name val="游ゴシック"/>
      <family val="3"/>
      <charset val="128"/>
      <scheme val="minor"/>
    </font>
    <font>
      <sz val="10"/>
      <color theme="1"/>
      <name val="游ゴシック"/>
      <family val="2"/>
      <charset val="128"/>
      <scheme val="minor"/>
    </font>
    <font>
      <u/>
      <sz val="10"/>
      <color theme="1"/>
      <name val="游ゴシック"/>
      <family val="3"/>
      <charset val="128"/>
      <scheme val="minor"/>
    </font>
    <font>
      <sz val="10"/>
      <color theme="1"/>
      <name val="游ゴシック"/>
      <family val="3"/>
      <charset val="128"/>
      <scheme val="minor"/>
    </font>
    <font>
      <sz val="16"/>
      <color theme="1"/>
      <name val="游ゴシック"/>
      <family val="2"/>
      <charset val="128"/>
      <scheme val="minor"/>
    </font>
    <font>
      <u/>
      <sz val="11"/>
      <color theme="1"/>
      <name val="游ゴシック"/>
      <family val="3"/>
      <charset val="128"/>
      <scheme val="minor"/>
    </font>
    <font>
      <sz val="11"/>
      <color theme="1"/>
      <name val="游ゴシック"/>
      <family val="3"/>
      <charset val="128"/>
      <scheme val="minor"/>
    </font>
    <font>
      <sz val="18"/>
      <color theme="1"/>
      <name val="游ゴシック"/>
      <family val="3"/>
      <charset val="128"/>
      <scheme val="minor"/>
    </font>
    <font>
      <sz val="10.5"/>
      <color theme="1"/>
      <name val="游ゴシック"/>
      <family val="3"/>
      <charset val="128"/>
      <scheme val="minor"/>
    </font>
    <font>
      <sz val="10"/>
      <color theme="1"/>
      <name val="游明朝"/>
      <family val="1"/>
      <charset val="128"/>
    </font>
    <font>
      <sz val="12"/>
      <color theme="1"/>
      <name val="游ゴシック"/>
      <family val="3"/>
      <charset val="128"/>
      <scheme val="minor"/>
    </font>
    <font>
      <b/>
      <sz val="14"/>
      <color theme="0"/>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6"/>
      <color theme="1"/>
      <name val="游ゴシック"/>
      <family val="3"/>
      <charset val="128"/>
      <scheme val="minor"/>
    </font>
    <font>
      <sz val="12"/>
      <color theme="1"/>
      <name val="游明朝"/>
      <family val="1"/>
      <charset val="128"/>
    </font>
    <font>
      <sz val="11"/>
      <color theme="0"/>
      <name val="游ゴシック"/>
      <family val="2"/>
      <charset val="128"/>
      <scheme val="minor"/>
    </font>
    <font>
      <sz val="9"/>
      <color indexed="81"/>
      <name val="MS P ゴシック"/>
      <family val="3"/>
      <charset val="128"/>
    </font>
    <font>
      <b/>
      <sz val="9"/>
      <color indexed="81"/>
      <name val="MS P ゴシック"/>
      <family val="3"/>
      <charset val="128"/>
    </font>
    <font>
      <sz val="11"/>
      <color theme="0"/>
      <name val="游ゴシック"/>
      <family val="3"/>
      <charset val="128"/>
      <scheme val="minor"/>
    </font>
    <font>
      <sz val="14"/>
      <color theme="1"/>
      <name val="游明朝"/>
      <family val="1"/>
      <charset val="128"/>
    </font>
    <font>
      <sz val="10.5"/>
      <name val="游明朝"/>
      <family val="1"/>
      <charset val="128"/>
    </font>
    <font>
      <sz val="11"/>
      <name val="游ゴシック"/>
      <family val="2"/>
      <charset val="128"/>
      <scheme val="minor"/>
    </font>
  </fonts>
  <fills count="7">
    <fill>
      <patternFill patternType="none"/>
    </fill>
    <fill>
      <patternFill patternType="gray125"/>
    </fill>
    <fill>
      <patternFill patternType="solid">
        <fgColor rgb="FFFFFFCC"/>
        <bgColor indexed="64"/>
      </patternFill>
    </fill>
    <fill>
      <patternFill patternType="solid">
        <fgColor rgb="FFE7FFB7"/>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rgb="FFC00000"/>
      </left>
      <right style="thin">
        <color rgb="FFC00000"/>
      </right>
      <top style="thin">
        <color rgb="FFC00000"/>
      </top>
      <bottom style="thin">
        <color rgb="FFC00000"/>
      </bottom>
      <diagonal/>
    </border>
    <border>
      <left/>
      <right/>
      <top style="thin">
        <color rgb="FFC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style="thin">
        <color auto="1"/>
      </left>
      <right/>
      <top style="hair">
        <color auto="1"/>
      </top>
      <bottom/>
      <diagonal/>
    </border>
    <border>
      <left style="thin">
        <color auto="1"/>
      </left>
      <right/>
      <top/>
      <bottom style="hair">
        <color auto="1"/>
      </bottom>
      <diagonal/>
    </border>
    <border>
      <left/>
      <right style="thin">
        <color auto="1"/>
      </right>
      <top style="hair">
        <color auto="1"/>
      </top>
      <bottom/>
      <diagonal/>
    </border>
    <border>
      <left/>
      <right/>
      <top style="hair">
        <color auto="1"/>
      </top>
      <bottom/>
      <diagonal/>
    </border>
  </borders>
  <cellStyleXfs count="3">
    <xf numFmtId="0" fontId="0" fillId="0" borderId="0">
      <alignment vertical="center"/>
    </xf>
    <xf numFmtId="0" fontId="12" fillId="0" borderId="0"/>
    <xf numFmtId="38" fontId="16" fillId="0" borderId="0" applyFont="0" applyFill="0" applyBorder="0" applyAlignment="0" applyProtection="0">
      <alignment vertical="center"/>
    </xf>
  </cellStyleXfs>
  <cellXfs count="232">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justify" vertical="center"/>
    </xf>
    <xf numFmtId="0" fontId="1" fillId="0" borderId="0" xfId="0" applyFont="1" applyAlignment="1">
      <alignment horizontal="left" vertical="center"/>
    </xf>
    <xf numFmtId="0" fontId="3" fillId="0" borderId="0" xfId="0" applyFont="1">
      <alignment vertical="center"/>
    </xf>
    <xf numFmtId="0" fontId="1" fillId="0" borderId="0" xfId="0" applyFont="1" applyAlignment="1">
      <alignment vertical="center" wrapText="1"/>
    </xf>
    <xf numFmtId="0" fontId="1" fillId="0" borderId="0" xfId="0" applyFont="1" applyAlignment="1">
      <alignment vertical="top"/>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5" fillId="0" borderId="0" xfId="0" applyFont="1" applyAlignment="1">
      <alignment vertical="center" wrapText="1"/>
    </xf>
    <xf numFmtId="0" fontId="8" fillId="3" borderId="0" xfId="0" applyFont="1" applyFill="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xf>
    <xf numFmtId="0" fontId="6" fillId="0" borderId="0" xfId="0" applyFont="1" applyAlignment="1">
      <alignment horizontal="center" vertical="center"/>
    </xf>
    <xf numFmtId="0" fontId="11" fillId="0" borderId="0" xfId="0" applyFont="1">
      <alignment vertical="center"/>
    </xf>
    <xf numFmtId="0" fontId="11" fillId="0" borderId="0" xfId="0" applyFont="1" applyAlignment="1">
      <alignment horizontal="left" vertical="center" indent="1"/>
    </xf>
    <xf numFmtId="0" fontId="6" fillId="0" borderId="0" xfId="0" applyFont="1" applyAlignment="1">
      <alignment vertical="top" wrapText="1"/>
    </xf>
    <xf numFmtId="0" fontId="12" fillId="0" borderId="0" xfId="1"/>
    <xf numFmtId="0" fontId="13" fillId="0" borderId="0" xfId="0" applyFont="1">
      <alignment vertical="center"/>
    </xf>
    <xf numFmtId="0" fontId="14" fillId="0" borderId="0" xfId="0" applyFont="1" applyAlignment="1">
      <alignment horizontal="justify" vertical="center"/>
    </xf>
    <xf numFmtId="0" fontId="14" fillId="0" borderId="0" xfId="0" applyFont="1">
      <alignment vertical="center"/>
    </xf>
    <xf numFmtId="0" fontId="5" fillId="0" borderId="0" xfId="0" applyFont="1" applyAlignment="1">
      <alignment horizontal="justify" vertical="center"/>
    </xf>
    <xf numFmtId="0" fontId="9"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15" fillId="0" borderId="0" xfId="0" applyFont="1" applyAlignment="1">
      <alignment horizontal="left" vertical="center"/>
    </xf>
    <xf numFmtId="0" fontId="15" fillId="0" borderId="0" xfId="0" applyFont="1">
      <alignment vertical="center"/>
    </xf>
    <xf numFmtId="0" fontId="1" fillId="0" borderId="0" xfId="0" applyFont="1" applyAlignment="1">
      <alignment horizontal="left" vertical="top"/>
    </xf>
    <xf numFmtId="0" fontId="17" fillId="3" borderId="0" xfId="0" applyFont="1" applyFill="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horizontal="left" vertical="center"/>
    </xf>
    <xf numFmtId="0" fontId="17" fillId="0" borderId="0" xfId="0" applyFont="1" applyAlignment="1">
      <alignment horizontal="right" vertical="center"/>
    </xf>
    <xf numFmtId="0" fontId="17" fillId="0" borderId="0" xfId="0" applyFont="1">
      <alignment vertical="center"/>
    </xf>
    <xf numFmtId="0" fontId="17" fillId="0" borderId="0" xfId="0" applyFont="1" applyAlignment="1">
      <alignment horizontal="center" vertical="center" wrapText="1"/>
    </xf>
    <xf numFmtId="0" fontId="8" fillId="0" borderId="0" xfId="0" applyFont="1" applyAlignment="1">
      <alignment vertical="center" wrapText="1"/>
    </xf>
    <xf numFmtId="0" fontId="8" fillId="0" borderId="0" xfId="0" applyFont="1">
      <alignment vertical="center"/>
    </xf>
    <xf numFmtId="0" fontId="1" fillId="0" borderId="0" xfId="0" applyFont="1" applyAlignment="1">
      <alignment horizontal="left" vertical="center" wrapText="1" indent="2"/>
    </xf>
    <xf numFmtId="0" fontId="2" fillId="0" borderId="0" xfId="0" applyFont="1" applyAlignment="1">
      <alignment horizontal="right" vertical="center"/>
    </xf>
    <xf numFmtId="0" fontId="1" fillId="0" borderId="0" xfId="0" applyFont="1" applyAlignment="1">
      <alignment vertical="top" wrapText="1"/>
    </xf>
    <xf numFmtId="0" fontId="6"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justify" vertical="center"/>
      <protection locked="0"/>
    </xf>
    <xf numFmtId="0" fontId="6" fillId="0" borderId="0" xfId="0" applyFont="1" applyAlignment="1" applyProtection="1">
      <alignment vertical="center" wrapText="1"/>
      <protection locked="0"/>
    </xf>
    <xf numFmtId="0" fontId="6" fillId="0" borderId="0" xfId="0" applyFont="1" applyProtection="1">
      <alignment vertical="center"/>
      <protection locked="0"/>
    </xf>
    <xf numFmtId="0" fontId="6" fillId="2" borderId="1" xfId="0" applyFont="1" applyFill="1" applyBorder="1" applyAlignment="1" applyProtection="1">
      <alignment horizontal="center" vertical="center"/>
      <protection locked="0"/>
    </xf>
    <xf numFmtId="0" fontId="11" fillId="0" borderId="0" xfId="0" applyFont="1" applyAlignment="1" applyProtection="1">
      <alignment horizontal="left" vertical="center" indent="1"/>
      <protection locked="0"/>
    </xf>
    <xf numFmtId="0" fontId="6" fillId="2" borderId="1" xfId="0" applyFont="1" applyFill="1" applyBorder="1" applyAlignment="1" applyProtection="1">
      <alignment vertical="center" wrapText="1"/>
      <protection locked="0"/>
    </xf>
    <xf numFmtId="0" fontId="6" fillId="2" borderId="0" xfId="0" applyFont="1" applyFill="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38" fontId="6" fillId="2" borderId="1" xfId="2" applyFont="1" applyFill="1" applyBorder="1" applyAlignment="1" applyProtection="1">
      <alignment horizontal="center" vertical="center"/>
      <protection locked="0"/>
    </xf>
    <xf numFmtId="0" fontId="0" fillId="0" borderId="0" xfId="0" applyAlignment="1">
      <alignment vertical="center" wrapText="1"/>
    </xf>
    <xf numFmtId="0" fontId="23" fillId="0" borderId="0" xfId="0" applyFont="1">
      <alignment vertical="center"/>
    </xf>
    <xf numFmtId="0" fontId="0" fillId="0" borderId="5" xfId="0" applyBorder="1" applyAlignment="1">
      <alignment horizontal="center" vertical="center"/>
    </xf>
    <xf numFmtId="0" fontId="0" fillId="0" borderId="10" xfId="0" applyBorder="1">
      <alignment vertical="center"/>
    </xf>
    <xf numFmtId="0" fontId="0" fillId="0" borderId="9" xfId="0" applyBorder="1" applyAlignment="1">
      <alignment horizontal="center"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5" xfId="0" applyBorder="1">
      <alignment vertical="center"/>
    </xf>
    <xf numFmtId="0" fontId="26" fillId="0" borderId="0" xfId="0" applyFont="1" applyAlignment="1">
      <alignment horizontal="center" vertical="center" wrapText="1"/>
    </xf>
    <xf numFmtId="0" fontId="0" fillId="0" borderId="3" xfId="0" applyBorder="1">
      <alignment vertical="center"/>
    </xf>
    <xf numFmtId="0" fontId="0" fillId="0" borderId="6" xfId="0" applyBorder="1">
      <alignment vertical="center"/>
    </xf>
    <xf numFmtId="0" fontId="0" fillId="0" borderId="4" xfId="0" applyBorder="1">
      <alignment vertical="center"/>
    </xf>
    <xf numFmtId="0" fontId="0" fillId="0" borderId="10" xfId="0" applyBorder="1" applyAlignment="1">
      <alignment horizontal="centerContinuous" vertical="center"/>
    </xf>
    <xf numFmtId="0" fontId="0" fillId="0" borderId="13" xfId="0" applyBorder="1" applyAlignment="1">
      <alignment horizontal="centerContinuous" vertical="center"/>
    </xf>
    <xf numFmtId="0" fontId="0" fillId="0" borderId="16" xfId="0" applyBorder="1">
      <alignment vertical="center"/>
    </xf>
    <xf numFmtId="0" fontId="0" fillId="0" borderId="17" xfId="0" applyBorder="1">
      <alignment vertical="center"/>
    </xf>
    <xf numFmtId="0" fontId="0" fillId="0" borderId="24" xfId="0" applyBorder="1" applyAlignment="1">
      <alignment vertical="center" wrapText="1"/>
    </xf>
    <xf numFmtId="0" fontId="20" fillId="0" borderId="0" xfId="0" applyFont="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5" xfId="0" applyBorder="1" applyAlignment="1" applyProtection="1">
      <alignment horizontal="center" vertical="center"/>
      <protection locked="0"/>
    </xf>
    <xf numFmtId="0" fontId="0" fillId="0" borderId="11" xfId="0" applyBorder="1" applyProtection="1">
      <alignment vertical="center"/>
      <protection locked="0"/>
    </xf>
    <xf numFmtId="0" fontId="0" fillId="0" borderId="0" xfId="0" applyProtection="1">
      <alignment vertical="center"/>
      <protection locked="0"/>
    </xf>
    <xf numFmtId="0" fontId="0" fillId="0" borderId="6" xfId="0" applyBorder="1" applyProtection="1">
      <alignment vertical="center"/>
      <protection locked="0"/>
    </xf>
    <xf numFmtId="0" fontId="0" fillId="0" borderId="8" xfId="0" applyBorder="1" applyProtection="1">
      <alignment vertical="center"/>
      <protection locked="0"/>
    </xf>
    <xf numFmtId="0" fontId="0" fillId="0" borderId="12" xfId="0" applyBorder="1" applyProtection="1">
      <alignment vertical="center"/>
      <protection locked="0"/>
    </xf>
    <xf numFmtId="0" fontId="0" fillId="0" borderId="10" xfId="0" applyBorder="1" applyProtection="1">
      <alignment vertical="center"/>
      <protection locked="0"/>
    </xf>
    <xf numFmtId="0" fontId="0" fillId="0" borderId="13" xfId="0" applyBorder="1" applyProtection="1">
      <alignment vertical="center"/>
      <protection locked="0"/>
    </xf>
    <xf numFmtId="0" fontId="28" fillId="2" borderId="1" xfId="0" applyFont="1" applyFill="1" applyBorder="1" applyAlignment="1" applyProtection="1">
      <alignment vertical="center" wrapText="1"/>
      <protection locked="0"/>
    </xf>
    <xf numFmtId="0" fontId="29" fillId="0" borderId="0" xfId="0" applyFont="1">
      <alignment vertical="center"/>
    </xf>
    <xf numFmtId="0" fontId="29" fillId="0" borderId="0" xfId="0" applyFont="1" applyAlignment="1">
      <alignment horizontal="right" vertical="center"/>
    </xf>
    <xf numFmtId="49" fontId="29" fillId="0" borderId="0" xfId="0" applyNumberFormat="1" applyFont="1" applyAlignment="1">
      <alignment vertical="center" shrinkToFit="1"/>
    </xf>
    <xf numFmtId="0" fontId="32" fillId="0" borderId="0" xfId="0" applyFont="1" applyAlignment="1">
      <alignment horizontal="left" vertical="center" shrinkToFit="1"/>
    </xf>
    <xf numFmtId="0" fontId="32" fillId="5" borderId="25" xfId="0" applyFont="1" applyFill="1" applyBorder="1" applyAlignment="1">
      <alignment horizontal="center" vertical="center" shrinkToFit="1"/>
    </xf>
    <xf numFmtId="0" fontId="32" fillId="5" borderId="26" xfId="0" applyFont="1" applyFill="1" applyBorder="1" applyAlignment="1">
      <alignment horizontal="center" vertical="center" shrinkToFit="1"/>
    </xf>
    <xf numFmtId="0" fontId="32" fillId="5" borderId="31" xfId="0" applyFont="1" applyFill="1" applyBorder="1" applyAlignment="1">
      <alignment horizontal="center" vertical="center" shrinkToFit="1"/>
    </xf>
    <xf numFmtId="49" fontId="29" fillId="0" borderId="27" xfId="0" applyNumberFormat="1" applyFont="1" applyBorder="1" applyAlignment="1">
      <alignment horizontal="center" vertical="center" shrinkToFit="1"/>
    </xf>
    <xf numFmtId="0" fontId="29" fillId="0" borderId="28" xfId="0" applyFont="1" applyBorder="1" applyAlignment="1">
      <alignment horizontal="center" vertical="center" shrinkToFit="1"/>
    </xf>
    <xf numFmtId="5" fontId="29" fillId="0" borderId="28" xfId="0" applyNumberFormat="1" applyFont="1" applyBorder="1" applyAlignment="1">
      <alignment vertical="center" shrinkToFit="1"/>
    </xf>
    <xf numFmtId="9" fontId="29" fillId="0" borderId="28" xfId="0" applyNumberFormat="1" applyFont="1" applyBorder="1" applyAlignment="1">
      <alignment vertical="center" shrinkToFit="1"/>
    </xf>
    <xf numFmtId="5" fontId="29" fillId="0" borderId="32" xfId="0" applyNumberFormat="1" applyFont="1" applyBorder="1" applyAlignment="1">
      <alignment vertical="center" shrinkToFit="1"/>
    </xf>
    <xf numFmtId="49" fontId="29" fillId="0" borderId="29" xfId="0" applyNumberFormat="1" applyFont="1" applyBorder="1" applyAlignment="1">
      <alignment horizontal="center" vertical="center" shrinkToFit="1"/>
    </xf>
    <xf numFmtId="0" fontId="29" fillId="0" borderId="33" xfId="0" applyFont="1" applyBorder="1" applyAlignment="1">
      <alignment horizontal="center" vertical="center" shrinkToFit="1"/>
    </xf>
    <xf numFmtId="5" fontId="29" fillId="0" borderId="33" xfId="0" applyNumberFormat="1" applyFont="1" applyBorder="1" applyAlignment="1">
      <alignment vertical="center" shrinkToFit="1"/>
    </xf>
    <xf numFmtId="9" fontId="29" fillId="0" borderId="33" xfId="0" applyNumberFormat="1" applyFont="1" applyBorder="1" applyAlignment="1">
      <alignment vertical="center" shrinkToFit="1"/>
    </xf>
    <xf numFmtId="5" fontId="29" fillId="0" borderId="30" xfId="0" applyNumberFormat="1" applyFont="1" applyBorder="1" applyAlignment="1">
      <alignment vertical="center" shrinkToFit="1"/>
    </xf>
    <xf numFmtId="5" fontId="29" fillId="0" borderId="31" xfId="0" applyNumberFormat="1" applyFont="1" applyBorder="1" applyAlignment="1">
      <alignment vertical="center" shrinkToFit="1"/>
    </xf>
    <xf numFmtId="0" fontId="33" fillId="4" borderId="34" xfId="0" applyFont="1" applyFill="1" applyBorder="1" applyAlignment="1">
      <alignment horizontal="center" vertical="center" shrinkToFit="1"/>
    </xf>
    <xf numFmtId="9" fontId="33" fillId="4" borderId="28" xfId="0" applyNumberFormat="1" applyFont="1" applyFill="1" applyBorder="1" applyAlignment="1">
      <alignment horizontal="center" vertical="center" shrinkToFit="1"/>
    </xf>
    <xf numFmtId="0" fontId="33" fillId="4" borderId="35" xfId="0" applyFont="1" applyFill="1" applyBorder="1" applyAlignment="1">
      <alignment horizontal="center" vertical="center" shrinkToFit="1"/>
    </xf>
    <xf numFmtId="5" fontId="29" fillId="0" borderId="36" xfId="0" applyNumberFormat="1" applyFont="1" applyBorder="1" applyAlignment="1">
      <alignment vertical="center" shrinkToFit="1"/>
    </xf>
    <xf numFmtId="49" fontId="29" fillId="0" borderId="34" xfId="0" applyNumberFormat="1" applyFont="1" applyBorder="1" applyAlignment="1">
      <alignment horizontal="center" vertical="center" shrinkToFit="1"/>
    </xf>
    <xf numFmtId="0" fontId="29" fillId="0" borderId="37" xfId="0" applyFont="1" applyBorder="1" applyAlignment="1">
      <alignment horizontal="left" vertical="center" shrinkToFit="1"/>
    </xf>
    <xf numFmtId="0" fontId="29" fillId="0" borderId="37" xfId="0" applyFont="1" applyBorder="1" applyAlignment="1">
      <alignment horizontal="center" vertical="center" shrinkToFit="1"/>
    </xf>
    <xf numFmtId="5" fontId="29" fillId="0" borderId="37" xfId="0" applyNumberFormat="1" applyFont="1" applyBorder="1" applyAlignment="1">
      <alignment vertical="center" shrinkToFit="1"/>
    </xf>
    <xf numFmtId="9" fontId="29" fillId="0" borderId="37" xfId="0" applyNumberFormat="1" applyFont="1" applyBorder="1" applyAlignment="1">
      <alignment vertical="center" shrinkToFit="1"/>
    </xf>
    <xf numFmtId="0" fontId="11" fillId="2" borderId="2" xfId="0" applyFont="1" applyFill="1" applyBorder="1" applyAlignment="1" applyProtection="1">
      <alignment horizontal="center" vertical="center"/>
      <protection locked="0"/>
    </xf>
    <xf numFmtId="6" fontId="1" fillId="0" borderId="0" xfId="2" applyNumberFormat="1" applyFont="1" applyAlignment="1">
      <alignment horizontal="left" vertical="center"/>
    </xf>
    <xf numFmtId="0" fontId="0" fillId="5" borderId="5" xfId="0" applyFill="1" applyBorder="1" applyAlignment="1">
      <alignment horizontal="center" vertical="center"/>
    </xf>
    <xf numFmtId="0" fontId="0" fillId="0" borderId="5" xfId="0" applyBorder="1">
      <alignment vertical="center"/>
    </xf>
    <xf numFmtId="0" fontId="0" fillId="6" borderId="9" xfId="0" applyFill="1" applyBorder="1">
      <alignment vertical="center"/>
    </xf>
    <xf numFmtId="0" fontId="36" fillId="6" borderId="16" xfId="0" applyFont="1" applyFill="1" applyBorder="1">
      <alignment vertical="center"/>
    </xf>
    <xf numFmtId="0" fontId="39" fillId="6" borderId="16" xfId="0" applyFont="1" applyFill="1" applyBorder="1">
      <alignment vertical="center"/>
    </xf>
    <xf numFmtId="0" fontId="39" fillId="6" borderId="17" xfId="0" applyFont="1" applyFill="1" applyBorder="1">
      <alignment vertical="center"/>
    </xf>
    <xf numFmtId="0" fontId="41" fillId="0" borderId="0" xfId="0" applyFont="1" applyAlignment="1">
      <alignment horizontal="left" vertical="top" wrapText="1" indent="2"/>
    </xf>
    <xf numFmtId="0" fontId="42" fillId="0" borderId="0" xfId="0" applyFont="1" applyAlignment="1">
      <alignment horizontal="left" vertical="top" wrapText="1" indent="2"/>
    </xf>
    <xf numFmtId="0" fontId="1" fillId="0" borderId="0" xfId="0" applyFont="1" applyAlignment="1">
      <alignment horizontal="left" vertical="center"/>
    </xf>
    <xf numFmtId="0" fontId="1" fillId="0" borderId="0" xfId="0" applyFont="1" applyAlignment="1">
      <alignment horizontal="left" vertical="center" indent="2"/>
    </xf>
    <xf numFmtId="0" fontId="1" fillId="0" borderId="0" xfId="0" applyFont="1" applyAlignment="1">
      <alignment horizontal="right" vertical="center"/>
    </xf>
    <xf numFmtId="0" fontId="1" fillId="0" borderId="0" xfId="0" applyFont="1" applyAlignment="1">
      <alignment horizontal="left" vertical="center" wrapText="1" indent="2"/>
    </xf>
    <xf numFmtId="14" fontId="1" fillId="0" borderId="0" xfId="0" applyNumberFormat="1" applyFont="1" applyAlignment="1">
      <alignment horizontal="left" vertical="center" wrapText="1" indent="2"/>
    </xf>
    <xf numFmtId="0" fontId="1" fillId="0" borderId="0" xfId="0" applyFont="1" applyAlignment="1">
      <alignment horizontal="center" vertical="center"/>
    </xf>
    <xf numFmtId="0" fontId="15" fillId="0" borderId="0" xfId="0" applyFont="1" applyAlignment="1">
      <alignment horizontal="left" vertical="center"/>
    </xf>
    <xf numFmtId="0" fontId="2" fillId="0" borderId="0" xfId="0" applyFont="1" applyAlignment="1">
      <alignment horizontal="left" vertical="center" indent="17"/>
    </xf>
    <xf numFmtId="0" fontId="1" fillId="0" borderId="0" xfId="0" applyFont="1" applyAlignment="1">
      <alignment horizontal="left" vertical="center" indent="17"/>
    </xf>
    <xf numFmtId="0" fontId="40" fillId="0" borderId="0" xfId="0" applyFont="1" applyAlignment="1">
      <alignment horizontal="center" vertical="center"/>
    </xf>
    <xf numFmtId="0" fontId="1" fillId="0" borderId="0" xfId="0" applyFont="1" applyAlignment="1">
      <alignment vertical="center" wrapText="1"/>
    </xf>
    <xf numFmtId="0" fontId="41" fillId="0" borderId="0" xfId="0" applyFont="1" applyAlignment="1">
      <alignment horizontal="left" vertical="center" wrapText="1" indent="2"/>
    </xf>
    <xf numFmtId="0" fontId="2" fillId="0" borderId="0" xfId="0" applyFont="1" applyAlignment="1">
      <alignment horizontal="right" vertical="center"/>
    </xf>
    <xf numFmtId="0" fontId="41" fillId="0" borderId="0" xfId="0" applyFont="1" applyAlignment="1">
      <alignment horizontal="left" vertical="top" wrapText="1" indent="2"/>
    </xf>
    <xf numFmtId="0" fontId="33" fillId="4" borderId="27" xfId="0" applyFont="1" applyFill="1" applyBorder="1" applyAlignment="1">
      <alignment horizontal="center" vertical="center"/>
    </xf>
    <xf numFmtId="0" fontId="33" fillId="4" borderId="28" xfId="0" applyFont="1" applyFill="1" applyBorder="1" applyAlignment="1">
      <alignment horizontal="center" vertical="center"/>
    </xf>
    <xf numFmtId="49" fontId="29" fillId="0" borderId="5" xfId="0" applyNumberFormat="1" applyFont="1" applyBorder="1" applyAlignment="1">
      <alignment horizontal="left" vertical="center"/>
    </xf>
    <xf numFmtId="0" fontId="29" fillId="0" borderId="0" xfId="0" applyFont="1" applyAlignment="1">
      <alignment horizontal="left" vertical="center" shrinkToFit="1"/>
    </xf>
    <xf numFmtId="0" fontId="30" fillId="4" borderId="0" xfId="0" applyFont="1" applyFill="1" applyAlignment="1">
      <alignment horizontal="center" vertical="center"/>
    </xf>
    <xf numFmtId="0" fontId="31" fillId="0" borderId="0" xfId="0" applyFont="1" applyAlignment="1">
      <alignment horizontal="left" vertical="center" shrinkToFit="1"/>
    </xf>
    <xf numFmtId="0" fontId="33" fillId="4" borderId="25" xfId="0" applyFont="1" applyFill="1" applyBorder="1" applyAlignment="1">
      <alignment horizontal="center" vertical="center"/>
    </xf>
    <xf numFmtId="0" fontId="33" fillId="4" borderId="26" xfId="0" applyFont="1" applyFill="1" applyBorder="1" applyAlignment="1">
      <alignment horizontal="center" vertical="center"/>
    </xf>
    <xf numFmtId="0" fontId="32" fillId="0" borderId="0" xfId="0" applyFont="1" applyAlignment="1">
      <alignment horizontal="left" vertical="center" shrinkToFit="1"/>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9" fillId="0" borderId="28" xfId="0" applyFont="1" applyBorder="1" applyAlignment="1">
      <alignment horizontal="left" vertical="center" shrinkToFit="1"/>
    </xf>
    <xf numFmtId="0" fontId="33" fillId="4" borderId="29" xfId="0" applyFont="1" applyFill="1" applyBorder="1" applyAlignment="1">
      <alignment horizontal="center" vertical="center"/>
    </xf>
    <xf numFmtId="0" fontId="33" fillId="4" borderId="30" xfId="0" applyFont="1" applyFill="1" applyBorder="1" applyAlignment="1">
      <alignment horizontal="center" vertical="center"/>
    </xf>
    <xf numFmtId="0" fontId="29" fillId="0" borderId="0" xfId="0" applyFont="1" applyAlignment="1">
      <alignment horizontal="left" vertical="center"/>
    </xf>
    <xf numFmtId="0" fontId="33" fillId="4" borderId="8"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14" xfId="0" applyFont="1" applyFill="1" applyBorder="1" applyAlignment="1">
      <alignment horizontal="center" vertical="center"/>
    </xf>
    <xf numFmtId="0" fontId="33" fillId="4" borderId="7" xfId="0" applyFont="1" applyFill="1" applyBorder="1" applyAlignment="1">
      <alignment horizontal="center" vertical="center"/>
    </xf>
    <xf numFmtId="5" fontId="34" fillId="0" borderId="11" xfId="0" applyNumberFormat="1" applyFont="1" applyBorder="1" applyAlignment="1">
      <alignment horizontal="right" vertical="center" shrinkToFit="1"/>
    </xf>
    <xf numFmtId="5" fontId="34" fillId="0" borderId="7" xfId="0" applyNumberFormat="1" applyFont="1" applyBorder="1" applyAlignment="1">
      <alignment horizontal="right" vertical="center" shrinkToFit="1"/>
    </xf>
    <xf numFmtId="0" fontId="32" fillId="0" borderId="12" xfId="0" applyFont="1" applyBorder="1" applyAlignment="1">
      <alignment horizontal="center" vertical="center"/>
    </xf>
    <xf numFmtId="0" fontId="32" fillId="0" borderId="15" xfId="0" applyFont="1" applyBorder="1" applyAlignment="1">
      <alignment horizontal="center" vertical="center"/>
    </xf>
    <xf numFmtId="0" fontId="32" fillId="5" borderId="26" xfId="0" applyFont="1" applyFill="1" applyBorder="1" applyAlignment="1">
      <alignment horizontal="center" vertical="center" shrinkToFit="1"/>
    </xf>
    <xf numFmtId="0" fontId="33" fillId="4" borderId="29" xfId="0" applyFont="1" applyFill="1" applyBorder="1" applyAlignment="1">
      <alignment horizontal="center" vertical="center" shrinkToFit="1"/>
    </xf>
    <xf numFmtId="0" fontId="33" fillId="4" borderId="33" xfId="0" applyFont="1" applyFill="1" applyBorder="1" applyAlignment="1">
      <alignment horizontal="center" vertical="center" shrinkToFit="1"/>
    </xf>
    <xf numFmtId="0" fontId="32" fillId="5" borderId="25" xfId="0" applyFont="1" applyFill="1" applyBorder="1" applyAlignment="1">
      <alignment horizontal="center" vertical="center"/>
    </xf>
    <xf numFmtId="0" fontId="32" fillId="5" borderId="26" xfId="0" applyFont="1" applyFill="1" applyBorder="1" applyAlignment="1">
      <alignment horizontal="center" vertical="center"/>
    </xf>
    <xf numFmtId="0" fontId="32" fillId="5" borderId="31" xfId="0" applyFont="1" applyFill="1" applyBorder="1" applyAlignment="1">
      <alignment horizontal="center" vertical="center"/>
    </xf>
    <xf numFmtId="0" fontId="29" fillId="0" borderId="14" xfId="0" applyFont="1" applyBorder="1" applyAlignment="1">
      <alignment horizontal="left" vertical="top"/>
    </xf>
    <xf numFmtId="0" fontId="29" fillId="0" borderId="7" xfId="0" applyFont="1" applyBorder="1" applyAlignment="1">
      <alignment horizontal="left" vertical="top"/>
    </xf>
    <xf numFmtId="0" fontId="29" fillId="0" borderId="15" xfId="0" applyFont="1" applyBorder="1" applyAlignment="1">
      <alignment horizontal="left" vertical="top"/>
    </xf>
    <xf numFmtId="0" fontId="29" fillId="0" borderId="3" xfId="0" applyFont="1" applyBorder="1" applyAlignment="1">
      <alignment horizontal="left" vertical="top"/>
    </xf>
    <xf numFmtId="0" fontId="29" fillId="0" borderId="6" xfId="0" applyFont="1" applyBorder="1" applyAlignment="1">
      <alignment horizontal="left" vertical="top"/>
    </xf>
    <xf numFmtId="0" fontId="29" fillId="0" borderId="4" xfId="0" applyFont="1" applyBorder="1" applyAlignment="1">
      <alignment horizontal="left" vertical="top"/>
    </xf>
    <xf numFmtId="0" fontId="29" fillId="0" borderId="33" xfId="0" applyFont="1" applyBorder="1" applyAlignment="1">
      <alignment horizontal="left" vertical="center" shrinkToFit="1"/>
    </xf>
    <xf numFmtId="0" fontId="33" fillId="4" borderId="25" xfId="0" applyFont="1" applyFill="1" applyBorder="1" applyAlignment="1">
      <alignment horizontal="center" vertical="center" shrinkToFit="1"/>
    </xf>
    <xf numFmtId="0" fontId="33" fillId="4" borderId="26" xfId="0" applyFont="1" applyFill="1" applyBorder="1" applyAlignment="1">
      <alignment horizontal="center" vertical="center" shrinkToFit="1"/>
    </xf>
    <xf numFmtId="0" fontId="1" fillId="0" borderId="0" xfId="0" applyFont="1" applyAlignment="1">
      <alignment horizontal="center" vertical="center" wrapText="1"/>
    </xf>
    <xf numFmtId="0" fontId="1" fillId="0" borderId="0" xfId="0" applyFont="1" applyAlignment="1">
      <alignment horizontal="left" vertical="center" indent="18"/>
    </xf>
    <xf numFmtId="0" fontId="2" fillId="0" borderId="0" xfId="0" applyFont="1" applyAlignment="1">
      <alignment horizontal="left" vertical="center" indent="18"/>
    </xf>
    <xf numFmtId="0" fontId="15" fillId="0" borderId="0" xfId="0" applyFont="1" applyAlignment="1">
      <alignment horizontal="left" vertical="center" wrapText="1" indent="2"/>
    </xf>
    <xf numFmtId="0" fontId="0" fillId="0" borderId="3"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176" fontId="0" fillId="0" borderId="3" xfId="0" applyNumberFormat="1" applyBorder="1" applyAlignment="1" applyProtection="1">
      <alignment horizontal="center" vertical="center"/>
      <protection locked="0"/>
    </xf>
    <xf numFmtId="176" fontId="0" fillId="0" borderId="4"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lignment horizontal="lef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38" fontId="0" fillId="0" borderId="3" xfId="0" applyNumberForma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3"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0" xfId="0" applyProtection="1">
      <alignment vertical="center"/>
      <protection locked="0"/>
    </xf>
    <xf numFmtId="0" fontId="26" fillId="0" borderId="0" xfId="0" applyFont="1" applyAlignment="1">
      <alignment horizontal="center" vertical="center" wrapText="1"/>
    </xf>
    <xf numFmtId="0" fontId="27" fillId="0" borderId="3" xfId="0" applyFont="1" applyBorder="1" applyAlignment="1" applyProtection="1">
      <alignment horizontal="right" vertical="center"/>
      <protection locked="0"/>
    </xf>
    <xf numFmtId="0" fontId="27" fillId="0" borderId="6" xfId="0" applyFont="1" applyBorder="1" applyAlignment="1" applyProtection="1">
      <alignment horizontal="right" vertical="center"/>
      <protection locked="0"/>
    </xf>
    <xf numFmtId="0" fontId="0" fillId="0" borderId="6" xfId="0" applyBorder="1" applyProtection="1">
      <alignment vertical="center"/>
      <protection locked="0"/>
    </xf>
    <xf numFmtId="0" fontId="0" fillId="0" borderId="4" xfId="0" applyBorder="1" applyProtection="1">
      <alignment vertical="center"/>
      <protection locked="0"/>
    </xf>
    <xf numFmtId="0" fontId="0" fillId="0" borderId="9" xfId="0" applyBorder="1" applyAlignment="1">
      <alignment vertical="center" textRotation="255"/>
    </xf>
    <xf numFmtId="0" fontId="0" fillId="0" borderId="16" xfId="0" applyBorder="1" applyAlignment="1">
      <alignment vertical="center" textRotation="255"/>
    </xf>
    <xf numFmtId="0" fontId="0" fillId="0" borderId="17" xfId="0" applyBorder="1" applyAlignment="1">
      <alignment vertical="center" textRotation="255"/>
    </xf>
    <xf numFmtId="0" fontId="1" fillId="0" borderId="0" xfId="0" applyFont="1" applyAlignment="1">
      <alignment vertical="top" wrapText="1"/>
    </xf>
    <xf numFmtId="6" fontId="1" fillId="0" borderId="0" xfId="2" applyNumberFormat="1" applyFont="1" applyAlignment="1">
      <alignment horizontal="left" vertical="center"/>
    </xf>
    <xf numFmtId="0" fontId="1" fillId="0" borderId="0" xfId="0" applyFont="1" applyAlignment="1" applyProtection="1">
      <alignment vertical="top" wrapText="1"/>
      <protection locked="0"/>
    </xf>
    <xf numFmtId="0" fontId="2" fillId="0" borderId="0" xfId="0" applyFont="1" applyAlignment="1">
      <alignment horizontal="left" vertical="center"/>
    </xf>
    <xf numFmtId="0" fontId="1" fillId="0" borderId="7" xfId="0" applyFont="1" applyBorder="1" applyAlignment="1">
      <alignment horizontal="left" vertical="center"/>
    </xf>
    <xf numFmtId="0" fontId="35" fillId="0" borderId="0" xfId="0" applyFont="1" applyAlignment="1">
      <alignment horizontal="center" vertical="center"/>
    </xf>
  </cellXfs>
  <cellStyles count="3">
    <cellStyle name="桁区切り" xfId="2" builtinId="6"/>
    <cellStyle name="標準" xfId="0" builtinId="0"/>
    <cellStyle name="標準 2" xfId="1" xr:uid="{0C2FF7F1-555E-4678-9BA9-6D9EE6C4BA95}"/>
  </cellStyles>
  <dxfs count="0"/>
  <tableStyles count="0" defaultTableStyle="TableStyleMedium2" defaultPivotStyle="PivotStyleLight16"/>
  <colors>
    <mruColors>
      <color rgb="FFE6FFFB"/>
      <color rgb="FF000099"/>
      <color rgb="FFFFFFCC"/>
      <color rgb="FFD7D8FF"/>
      <color rgb="FFCDF0FF"/>
      <color rgb="FFFAF5FF"/>
      <color rgb="FFCCFFFF"/>
      <color rgb="FFD5D5FF"/>
      <color rgb="FFCDABFF"/>
      <color rgb="FFE7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612914</xdr:colOff>
      <xdr:row>4</xdr:row>
      <xdr:rowOff>140807</xdr:rowOff>
    </xdr:from>
    <xdr:to>
      <xdr:col>3</xdr:col>
      <xdr:colOff>2786684</xdr:colOff>
      <xdr:row>6</xdr:row>
      <xdr:rowOff>124242</xdr:rowOff>
    </xdr:to>
    <xdr:sp macro="" textlink="">
      <xdr:nvSpPr>
        <xdr:cNvPr id="2" name="四角形: 角を丸くする 1">
          <a:extLst>
            <a:ext uri="{FF2B5EF4-FFF2-40B4-BE49-F238E27FC236}">
              <a16:creationId xmlns:a16="http://schemas.microsoft.com/office/drawing/2014/main" id="{DBB14AAB-236A-4C42-8690-0CDC325A36A5}"/>
            </a:ext>
          </a:extLst>
        </xdr:cNvPr>
        <xdr:cNvSpPr/>
      </xdr:nvSpPr>
      <xdr:spPr>
        <a:xfrm>
          <a:off x="6385892" y="1027046"/>
          <a:ext cx="3076575" cy="389283"/>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セルへの必要事項の入力をお願いします。</a:t>
          </a:r>
        </a:p>
      </xdr:txBody>
    </xdr:sp>
    <xdr:clientData/>
  </xdr:twoCellAnchor>
  <xdr:twoCellAnchor>
    <xdr:from>
      <xdr:col>2</xdr:col>
      <xdr:colOff>405848</xdr:colOff>
      <xdr:row>17</xdr:row>
      <xdr:rowOff>331305</xdr:rowOff>
    </xdr:from>
    <xdr:to>
      <xdr:col>4</xdr:col>
      <xdr:colOff>91109</xdr:colOff>
      <xdr:row>17</xdr:row>
      <xdr:rowOff>972410</xdr:rowOff>
    </xdr:to>
    <xdr:sp macro="" textlink="">
      <xdr:nvSpPr>
        <xdr:cNvPr id="3" name="正方形/長方形 2">
          <a:extLst>
            <a:ext uri="{FF2B5EF4-FFF2-40B4-BE49-F238E27FC236}">
              <a16:creationId xmlns:a16="http://schemas.microsoft.com/office/drawing/2014/main" id="{FD45107E-8FCF-402D-95D4-C379CF7F156D}"/>
            </a:ext>
          </a:extLst>
        </xdr:cNvPr>
        <xdr:cNvSpPr/>
      </xdr:nvSpPr>
      <xdr:spPr>
        <a:xfrm>
          <a:off x="6178826" y="4944718"/>
          <a:ext cx="4000500" cy="64110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明朝" panose="02020400000000000000" pitchFamily="18" charset="-128"/>
              <a:ea typeface="游明朝" panose="02020400000000000000" pitchFamily="18" charset="-128"/>
            </a:rPr>
            <a:t>入力後、</a:t>
          </a:r>
          <a:r>
            <a:rPr kumimoji="1" lang="en-US" altLang="ja-JP" sz="1800" b="1">
              <a:solidFill>
                <a:srgbClr val="FF0000"/>
              </a:solidFill>
              <a:latin typeface="游明朝" panose="02020400000000000000" pitchFamily="18" charset="-128"/>
              <a:ea typeface="游明朝" panose="02020400000000000000" pitchFamily="18" charset="-128"/>
            </a:rPr>
            <a:t>PDF</a:t>
          </a:r>
          <a:r>
            <a:rPr kumimoji="1" lang="ja-JP" altLang="en-US" sz="1800" b="1">
              <a:solidFill>
                <a:srgbClr val="FF0000"/>
              </a:solidFill>
              <a:latin typeface="游明朝" panose="02020400000000000000" pitchFamily="18" charset="-128"/>
              <a:ea typeface="游明朝" panose="02020400000000000000" pitchFamily="18" charset="-128"/>
            </a:rPr>
            <a:t>化してご提出ください</a:t>
          </a:r>
        </a:p>
      </xdr:txBody>
    </xdr:sp>
    <xdr:clientData/>
  </xdr:twoCellAnchor>
  <xdr:twoCellAnchor>
    <xdr:from>
      <xdr:col>1</xdr:col>
      <xdr:colOff>1540566</xdr:colOff>
      <xdr:row>9</xdr:row>
      <xdr:rowOff>0</xdr:rowOff>
    </xdr:from>
    <xdr:to>
      <xdr:col>1</xdr:col>
      <xdr:colOff>5286455</xdr:colOff>
      <xdr:row>9</xdr:row>
      <xdr:rowOff>0</xdr:rowOff>
    </xdr:to>
    <xdr:cxnSp macro="">
      <xdr:nvCxnSpPr>
        <xdr:cNvPr id="4" name="直線コネクタ 3">
          <a:extLst>
            <a:ext uri="{FF2B5EF4-FFF2-40B4-BE49-F238E27FC236}">
              <a16:creationId xmlns:a16="http://schemas.microsoft.com/office/drawing/2014/main" id="{E8FD9AB5-E8C5-4E48-BFF9-B9C1F305A107}"/>
            </a:ext>
          </a:extLst>
        </xdr:cNvPr>
        <xdr:cNvCxnSpPr/>
      </xdr:nvCxnSpPr>
      <xdr:spPr>
        <a:xfrm>
          <a:off x="1979544" y="2319130"/>
          <a:ext cx="37458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488675</xdr:colOff>
      <xdr:row>9</xdr:row>
      <xdr:rowOff>24848</xdr:rowOff>
    </xdr:from>
    <xdr:to>
      <xdr:col>5</xdr:col>
      <xdr:colOff>69528</xdr:colOff>
      <xdr:row>11</xdr:row>
      <xdr:rowOff>235258</xdr:rowOff>
    </xdr:to>
    <xdr:sp macro="" textlink="">
      <xdr:nvSpPr>
        <xdr:cNvPr id="5" name="吹き出し: 四角形 4">
          <a:extLst>
            <a:ext uri="{FF2B5EF4-FFF2-40B4-BE49-F238E27FC236}">
              <a16:creationId xmlns:a16="http://schemas.microsoft.com/office/drawing/2014/main" id="{BB6E5990-B2E4-494E-AB51-B2E08A873A31}"/>
            </a:ext>
          </a:extLst>
        </xdr:cNvPr>
        <xdr:cNvSpPr/>
      </xdr:nvSpPr>
      <xdr:spPr>
        <a:xfrm>
          <a:off x="6261653" y="2343978"/>
          <a:ext cx="4277092" cy="641106"/>
        </a:xfrm>
        <a:prstGeom prst="wedgeRectCallout">
          <a:avLst>
            <a:gd name="adj1" fmla="val -59992"/>
            <a:gd name="adj2" fmla="val -54975"/>
          </a:avLst>
        </a:prstGeom>
        <a:solidFill>
          <a:schemeClr val="accent4">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（署名欄）原則手書きの署名が必要となります。</a:t>
          </a:r>
          <a:br>
            <a:rPr kumimoji="1" lang="en-US" altLang="ja-JP" sz="1100" b="1">
              <a:solidFill>
                <a:sysClr val="windowText" lastClr="000000"/>
              </a:solidFill>
            </a:rPr>
          </a:br>
          <a:r>
            <a:rPr kumimoji="1" lang="ja-JP" altLang="en-US" sz="1100" b="1">
              <a:solidFill>
                <a:sysClr val="windowText" lastClr="000000"/>
              </a:solidFill>
            </a:rPr>
            <a:t>プリントアウト後、手書きで代表者名の記載をお願いします。</a:t>
          </a:r>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209551</xdr:colOff>
      <xdr:row>38</xdr:row>
      <xdr:rowOff>133350</xdr:rowOff>
    </xdr:from>
    <xdr:to>
      <xdr:col>4</xdr:col>
      <xdr:colOff>800100</xdr:colOff>
      <xdr:row>41</xdr:row>
      <xdr:rowOff>76200</xdr:rowOff>
    </xdr:to>
    <xdr:sp macro="" textlink="">
      <xdr:nvSpPr>
        <xdr:cNvPr id="2" name="四角形: 角を丸くする 1">
          <a:extLst>
            <a:ext uri="{FF2B5EF4-FFF2-40B4-BE49-F238E27FC236}">
              <a16:creationId xmlns:a16="http://schemas.microsoft.com/office/drawing/2014/main" id="{80E48A59-423D-4E7F-BF80-9E8D8EB62BB1}"/>
            </a:ext>
          </a:extLst>
        </xdr:cNvPr>
        <xdr:cNvSpPr/>
      </xdr:nvSpPr>
      <xdr:spPr>
        <a:xfrm>
          <a:off x="209551" y="11344275"/>
          <a:ext cx="3924299" cy="65722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上表への必要事項の入力、選択をお願いします。</a:t>
          </a:r>
        </a:p>
      </xdr:txBody>
    </xdr:sp>
    <xdr:clientData/>
  </xdr:twoCellAnchor>
  <xdr:twoCellAnchor>
    <xdr:from>
      <xdr:col>5</xdr:col>
      <xdr:colOff>57150</xdr:colOff>
      <xdr:row>38</xdr:row>
      <xdr:rowOff>152400</xdr:rowOff>
    </xdr:from>
    <xdr:to>
      <xdr:col>10</xdr:col>
      <xdr:colOff>294175</xdr:colOff>
      <xdr:row>41</xdr:row>
      <xdr:rowOff>79131</xdr:rowOff>
    </xdr:to>
    <xdr:sp macro="" textlink="">
      <xdr:nvSpPr>
        <xdr:cNvPr id="3" name="正方形/長方形 2">
          <a:extLst>
            <a:ext uri="{FF2B5EF4-FFF2-40B4-BE49-F238E27FC236}">
              <a16:creationId xmlns:a16="http://schemas.microsoft.com/office/drawing/2014/main" id="{CBF19855-CEB5-4743-A2CF-343D097C4A2F}"/>
            </a:ext>
          </a:extLst>
        </xdr:cNvPr>
        <xdr:cNvSpPr/>
      </xdr:nvSpPr>
      <xdr:spPr>
        <a:xfrm>
          <a:off x="4219575" y="11363325"/>
          <a:ext cx="3942250" cy="641106"/>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明朝" panose="02020400000000000000" pitchFamily="18" charset="-128"/>
              <a:ea typeface="游明朝" panose="02020400000000000000" pitchFamily="18" charset="-128"/>
            </a:rPr>
            <a:t>入力後、</a:t>
          </a:r>
          <a:r>
            <a:rPr kumimoji="1" lang="en-US" altLang="ja-JP" sz="1800" b="1">
              <a:solidFill>
                <a:srgbClr val="FF0000"/>
              </a:solidFill>
              <a:latin typeface="游明朝" panose="02020400000000000000" pitchFamily="18" charset="-128"/>
              <a:ea typeface="游明朝" panose="02020400000000000000" pitchFamily="18" charset="-128"/>
            </a:rPr>
            <a:t>PDF</a:t>
          </a:r>
          <a:r>
            <a:rPr kumimoji="1" lang="ja-JP" altLang="en-US" sz="1800" b="1">
              <a:solidFill>
                <a:srgbClr val="FF0000"/>
              </a:solidFill>
              <a:latin typeface="游明朝" panose="02020400000000000000" pitchFamily="18" charset="-128"/>
              <a:ea typeface="游明朝" panose="02020400000000000000" pitchFamily="18" charset="-128"/>
            </a:rPr>
            <a:t>化してご提出ください</a:t>
          </a:r>
        </a:p>
      </xdr:txBody>
    </xdr:sp>
    <xdr:clientData/>
  </xdr:twoCellAnchor>
  <xdr:twoCellAnchor>
    <xdr:from>
      <xdr:col>10</xdr:col>
      <xdr:colOff>371476</xdr:colOff>
      <xdr:row>21</xdr:row>
      <xdr:rowOff>152400</xdr:rowOff>
    </xdr:from>
    <xdr:to>
      <xdr:col>15</xdr:col>
      <xdr:colOff>219076</xdr:colOff>
      <xdr:row>24</xdr:row>
      <xdr:rowOff>114300</xdr:rowOff>
    </xdr:to>
    <xdr:sp macro="" textlink="">
      <xdr:nvSpPr>
        <xdr:cNvPr id="4" name="吹き出し: 四角形 3">
          <a:extLst>
            <a:ext uri="{FF2B5EF4-FFF2-40B4-BE49-F238E27FC236}">
              <a16:creationId xmlns:a16="http://schemas.microsoft.com/office/drawing/2014/main" id="{DF82808A-8648-0B9C-1F88-D467EF83F637}"/>
            </a:ext>
          </a:extLst>
        </xdr:cNvPr>
        <xdr:cNvSpPr/>
      </xdr:nvSpPr>
      <xdr:spPr>
        <a:xfrm>
          <a:off x="8239126" y="6762750"/>
          <a:ext cx="3028950" cy="676275"/>
        </a:xfrm>
        <a:prstGeom prst="wedgeRectCallout">
          <a:avLst>
            <a:gd name="adj1" fmla="val -59512"/>
            <a:gd name="adj2" fmla="val 41373"/>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研修計画と異なる場合に記載すること。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240196</xdr:colOff>
      <xdr:row>10</xdr:row>
      <xdr:rowOff>132521</xdr:rowOff>
    </xdr:from>
    <xdr:to>
      <xdr:col>7</xdr:col>
      <xdr:colOff>6336196</xdr:colOff>
      <xdr:row>13</xdr:row>
      <xdr:rowOff>381000</xdr:rowOff>
    </xdr:to>
    <xdr:sp macro="" textlink="">
      <xdr:nvSpPr>
        <xdr:cNvPr id="3" name="四角形: 角を丸くする 2">
          <a:extLst>
            <a:ext uri="{FF2B5EF4-FFF2-40B4-BE49-F238E27FC236}">
              <a16:creationId xmlns:a16="http://schemas.microsoft.com/office/drawing/2014/main" id="{B834188C-62A7-4B4D-AD90-9B09A7D1C6A4}"/>
            </a:ext>
          </a:extLst>
        </xdr:cNvPr>
        <xdr:cNvSpPr/>
      </xdr:nvSpPr>
      <xdr:spPr>
        <a:xfrm>
          <a:off x="7230718" y="2285999"/>
          <a:ext cx="6096000" cy="985631"/>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B4『</a:t>
          </a:r>
          <a:r>
            <a:rPr kumimoji="1" lang="ja-JP" altLang="en-US" sz="1100"/>
            <a:t>ユニバーサルデザインタクシー（レベル１）</a:t>
          </a:r>
          <a:r>
            <a:rPr kumimoji="1" lang="en-US" altLang="ja-JP" sz="1100"/>
            <a:t>』</a:t>
          </a:r>
          <a:r>
            <a:rPr kumimoji="1" lang="ja-JP" altLang="en-US" sz="1100"/>
            <a:t>、または</a:t>
          </a:r>
          <a:r>
            <a:rPr kumimoji="1" lang="en-US" altLang="ja-JP" sz="1100"/>
            <a:t>B5『</a:t>
          </a:r>
          <a:r>
            <a:rPr kumimoji="1" lang="ja-JP" altLang="en-US" sz="1100"/>
            <a:t>ユニバーサルデザインタクシー（レベル準１）</a:t>
          </a:r>
          <a:r>
            <a:rPr kumimoji="1" lang="en-US" altLang="ja-JP" sz="1100"/>
            <a:t>』</a:t>
          </a:r>
          <a:r>
            <a:rPr kumimoji="1" lang="ja-JP" altLang="en-US" sz="1100"/>
            <a:t>の事業を交付申請する場合、当シートを作成し、</a:t>
          </a:r>
          <a:r>
            <a:rPr kumimoji="1" lang="en-US" altLang="ja-JP" sz="1100" b="1" u="sng"/>
            <a:t>2</a:t>
          </a:r>
          <a:r>
            <a:rPr kumimoji="1" lang="ja-JP" altLang="en-US" sz="1100" b="1" u="sng"/>
            <a:t>通目の見積書（相見積書）の添付欄に添付してください。</a:t>
          </a:r>
        </a:p>
      </xdr:txBody>
    </xdr:sp>
    <xdr:clientData/>
  </xdr:twoCellAnchor>
  <xdr:twoCellAnchor>
    <xdr:from>
      <xdr:col>7</xdr:col>
      <xdr:colOff>240196</xdr:colOff>
      <xdr:row>14</xdr:row>
      <xdr:rowOff>157369</xdr:rowOff>
    </xdr:from>
    <xdr:to>
      <xdr:col>7</xdr:col>
      <xdr:colOff>6336196</xdr:colOff>
      <xdr:row>15</xdr:row>
      <xdr:rowOff>314739</xdr:rowOff>
    </xdr:to>
    <xdr:sp macro="" textlink="">
      <xdr:nvSpPr>
        <xdr:cNvPr id="4" name="四角形: 角を丸くする 3">
          <a:extLst>
            <a:ext uri="{FF2B5EF4-FFF2-40B4-BE49-F238E27FC236}">
              <a16:creationId xmlns:a16="http://schemas.microsoft.com/office/drawing/2014/main" id="{F8687B66-2D1F-403B-0ABE-A8DECD3D7835}"/>
            </a:ext>
          </a:extLst>
        </xdr:cNvPr>
        <xdr:cNvSpPr/>
      </xdr:nvSpPr>
      <xdr:spPr>
        <a:xfrm>
          <a:off x="7230718" y="3544956"/>
          <a:ext cx="6096000" cy="447261"/>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セルへの必要事項の選択、入力をお願いします。</a:t>
          </a:r>
        </a:p>
      </xdr:txBody>
    </xdr:sp>
    <xdr:clientData/>
  </xdr:twoCellAnchor>
  <xdr:twoCellAnchor>
    <xdr:from>
      <xdr:col>7</xdr:col>
      <xdr:colOff>1258956</xdr:colOff>
      <xdr:row>24</xdr:row>
      <xdr:rowOff>173934</xdr:rowOff>
    </xdr:from>
    <xdr:to>
      <xdr:col>7</xdr:col>
      <xdr:colOff>5096431</xdr:colOff>
      <xdr:row>26</xdr:row>
      <xdr:rowOff>384345</xdr:rowOff>
    </xdr:to>
    <xdr:sp macro="" textlink="">
      <xdr:nvSpPr>
        <xdr:cNvPr id="2" name="正方形/長方形 1">
          <a:extLst>
            <a:ext uri="{FF2B5EF4-FFF2-40B4-BE49-F238E27FC236}">
              <a16:creationId xmlns:a16="http://schemas.microsoft.com/office/drawing/2014/main" id="{B205744B-E62D-49CD-9A95-3F1DAB469D1A}"/>
            </a:ext>
          </a:extLst>
        </xdr:cNvPr>
        <xdr:cNvSpPr/>
      </xdr:nvSpPr>
      <xdr:spPr>
        <a:xfrm>
          <a:off x="8249478" y="5913782"/>
          <a:ext cx="3837475" cy="641106"/>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明朝" panose="02020400000000000000" pitchFamily="18" charset="-128"/>
              <a:ea typeface="游明朝" panose="02020400000000000000" pitchFamily="18" charset="-128"/>
            </a:rPr>
            <a:t>入力後、</a:t>
          </a:r>
          <a:r>
            <a:rPr kumimoji="1" lang="en-US" altLang="ja-JP" sz="1800" b="1">
              <a:solidFill>
                <a:srgbClr val="FF0000"/>
              </a:solidFill>
              <a:latin typeface="游明朝" panose="02020400000000000000" pitchFamily="18" charset="-128"/>
              <a:ea typeface="游明朝" panose="02020400000000000000" pitchFamily="18" charset="-128"/>
            </a:rPr>
            <a:t>PDF</a:t>
          </a:r>
          <a:r>
            <a:rPr kumimoji="1" lang="ja-JP" altLang="en-US" sz="1800" b="1">
              <a:solidFill>
                <a:srgbClr val="FF0000"/>
              </a:solidFill>
              <a:latin typeface="游明朝" panose="02020400000000000000" pitchFamily="18" charset="-128"/>
              <a:ea typeface="游明朝" panose="02020400000000000000" pitchFamily="18" charset="-128"/>
            </a:rPr>
            <a:t>化してご提出ください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223631</xdr:colOff>
      <xdr:row>4</xdr:row>
      <xdr:rowOff>107673</xdr:rowOff>
    </xdr:from>
    <xdr:to>
      <xdr:col>10</xdr:col>
      <xdr:colOff>198782</xdr:colOff>
      <xdr:row>6</xdr:row>
      <xdr:rowOff>91109</xdr:rowOff>
    </xdr:to>
    <xdr:sp macro="" textlink="">
      <xdr:nvSpPr>
        <xdr:cNvPr id="3" name="四角形: 角を丸くする 2">
          <a:extLst>
            <a:ext uri="{FF2B5EF4-FFF2-40B4-BE49-F238E27FC236}">
              <a16:creationId xmlns:a16="http://schemas.microsoft.com/office/drawing/2014/main" id="{555E563F-8EAB-4E02-8E1E-4AC92B8740AF}"/>
            </a:ext>
          </a:extLst>
        </xdr:cNvPr>
        <xdr:cNvSpPr/>
      </xdr:nvSpPr>
      <xdr:spPr>
        <a:xfrm>
          <a:off x="6311348" y="993912"/>
          <a:ext cx="3520108" cy="389284"/>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セルへの必要事項の選択、入力をお願いします。</a:t>
          </a:r>
        </a:p>
      </xdr:txBody>
    </xdr:sp>
    <xdr:clientData/>
  </xdr:twoCellAnchor>
  <xdr:twoCellAnchor>
    <xdr:from>
      <xdr:col>6</xdr:col>
      <xdr:colOff>463826</xdr:colOff>
      <xdr:row>21</xdr:row>
      <xdr:rowOff>99391</xdr:rowOff>
    </xdr:from>
    <xdr:to>
      <xdr:col>11</xdr:col>
      <xdr:colOff>82826</xdr:colOff>
      <xdr:row>23</xdr:row>
      <xdr:rowOff>91110</xdr:rowOff>
    </xdr:to>
    <xdr:sp macro="" textlink="">
      <xdr:nvSpPr>
        <xdr:cNvPr id="4" name="正方形/長方形 3">
          <a:extLst>
            <a:ext uri="{FF2B5EF4-FFF2-40B4-BE49-F238E27FC236}">
              <a16:creationId xmlns:a16="http://schemas.microsoft.com/office/drawing/2014/main" id="{6A7AD453-C46F-4964-82CB-B0B22B1D68FF}"/>
            </a:ext>
          </a:extLst>
        </xdr:cNvPr>
        <xdr:cNvSpPr/>
      </xdr:nvSpPr>
      <xdr:spPr>
        <a:xfrm>
          <a:off x="6551543" y="6551543"/>
          <a:ext cx="4215848" cy="62948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明朝" panose="02020400000000000000" pitchFamily="18" charset="-128"/>
              <a:ea typeface="游明朝" panose="02020400000000000000" pitchFamily="18" charset="-128"/>
            </a:rPr>
            <a:t>入力後、</a:t>
          </a:r>
          <a:r>
            <a:rPr kumimoji="1" lang="en-US" altLang="ja-JP" sz="1800" b="1">
              <a:solidFill>
                <a:srgbClr val="FF0000"/>
              </a:solidFill>
              <a:latin typeface="游明朝" panose="02020400000000000000" pitchFamily="18" charset="-128"/>
              <a:ea typeface="游明朝" panose="02020400000000000000" pitchFamily="18" charset="-128"/>
            </a:rPr>
            <a:t>PDF</a:t>
          </a:r>
          <a:r>
            <a:rPr kumimoji="1" lang="ja-JP" altLang="en-US" sz="1800" b="1">
              <a:solidFill>
                <a:srgbClr val="FF0000"/>
              </a:solidFill>
              <a:latin typeface="游明朝" panose="02020400000000000000" pitchFamily="18" charset="-128"/>
              <a:ea typeface="游明朝" panose="02020400000000000000" pitchFamily="18" charset="-128"/>
            </a:rPr>
            <a:t>化してご提出ください</a:t>
          </a:r>
        </a:p>
      </xdr:txBody>
    </xdr:sp>
    <xdr:clientData/>
  </xdr:twoCellAnchor>
  <xdr:twoCellAnchor>
    <xdr:from>
      <xdr:col>6</xdr:col>
      <xdr:colOff>472107</xdr:colOff>
      <xdr:row>20</xdr:row>
      <xdr:rowOff>24846</xdr:rowOff>
    </xdr:from>
    <xdr:to>
      <xdr:col>10</xdr:col>
      <xdr:colOff>198782</xdr:colOff>
      <xdr:row>20</xdr:row>
      <xdr:rowOff>1540565</xdr:rowOff>
    </xdr:to>
    <xdr:sp macro="" textlink="">
      <xdr:nvSpPr>
        <xdr:cNvPr id="5" name="吹き出し: 四角形 4">
          <a:extLst>
            <a:ext uri="{FF2B5EF4-FFF2-40B4-BE49-F238E27FC236}">
              <a16:creationId xmlns:a16="http://schemas.microsoft.com/office/drawing/2014/main" id="{6B947569-025F-45C3-A676-3FAC38B4B8F5}"/>
            </a:ext>
          </a:extLst>
        </xdr:cNvPr>
        <xdr:cNvSpPr/>
      </xdr:nvSpPr>
      <xdr:spPr>
        <a:xfrm>
          <a:off x="6559824" y="4787346"/>
          <a:ext cx="3271632" cy="1515719"/>
        </a:xfrm>
        <a:prstGeom prst="wedgeRectCallout">
          <a:avLst>
            <a:gd name="adj1" fmla="val -60971"/>
            <a:gd name="adj2" fmla="val -1892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消費税の仕入れ税額控除を行わず、消費税額込みでの補助対象経費申請を行う事業者は、当様式を作成し提出ください。</a:t>
          </a:r>
          <a:endParaRPr kumimoji="1" lang="en-US" altLang="ja-JP" sz="1100" b="1"/>
        </a:p>
        <a:p>
          <a:pPr algn="l"/>
          <a:r>
            <a:rPr kumimoji="1" lang="en-US" altLang="ja-JP" sz="1100" b="1"/>
            <a:t>【</a:t>
          </a:r>
          <a:r>
            <a:rPr kumimoji="1" lang="ja-JP" altLang="en-US" sz="1100" b="1"/>
            <a:t>墨付きカッコ</a:t>
          </a:r>
          <a:r>
            <a:rPr kumimoji="1" lang="en-US" altLang="ja-JP" sz="1100" b="1"/>
            <a:t>】</a:t>
          </a:r>
          <a:r>
            <a:rPr kumimoji="1" lang="ja-JP" altLang="en-US" sz="1100"/>
            <a:t>内の名称、根拠、理由等を交付申請者の実態に合わせて記載してください。</a:t>
          </a:r>
        </a:p>
      </xdr:txBody>
    </xdr:sp>
    <xdr:clientData/>
  </xdr:twoCellAnchor>
  <xdr:twoCellAnchor>
    <xdr:from>
      <xdr:col>6</xdr:col>
      <xdr:colOff>505236</xdr:colOff>
      <xdr:row>11</xdr:row>
      <xdr:rowOff>74546</xdr:rowOff>
    </xdr:from>
    <xdr:to>
      <xdr:col>11</xdr:col>
      <xdr:colOff>140804</xdr:colOff>
      <xdr:row>14</xdr:row>
      <xdr:rowOff>49697</xdr:rowOff>
    </xdr:to>
    <xdr:sp macro="" textlink="">
      <xdr:nvSpPr>
        <xdr:cNvPr id="7" name="吹き出し: 四角形 6">
          <a:extLst>
            <a:ext uri="{FF2B5EF4-FFF2-40B4-BE49-F238E27FC236}">
              <a16:creationId xmlns:a16="http://schemas.microsoft.com/office/drawing/2014/main" id="{BA7ED220-EABE-443F-88B4-D916D71D8E12}"/>
            </a:ext>
          </a:extLst>
        </xdr:cNvPr>
        <xdr:cNvSpPr/>
      </xdr:nvSpPr>
      <xdr:spPr>
        <a:xfrm>
          <a:off x="6592953" y="2807807"/>
          <a:ext cx="4232416" cy="712303"/>
        </a:xfrm>
        <a:prstGeom prst="wedgeRectCallout">
          <a:avLst>
            <a:gd name="adj1" fmla="val -59992"/>
            <a:gd name="adj2" fmla="val -54975"/>
          </a:avLst>
        </a:prstGeom>
        <a:solidFill>
          <a:schemeClr val="accent4">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（署名欄）原則手書きの署名が必要となります。</a:t>
          </a:r>
          <a:br>
            <a:rPr kumimoji="1" lang="en-US" altLang="ja-JP" sz="1100" b="1">
              <a:solidFill>
                <a:sysClr val="windowText" lastClr="000000"/>
              </a:solidFill>
            </a:rPr>
          </a:br>
          <a:r>
            <a:rPr kumimoji="1" lang="ja-JP" altLang="en-US" sz="1100" b="1">
              <a:solidFill>
                <a:sysClr val="windowText" lastClr="000000"/>
              </a:solidFill>
            </a:rPr>
            <a:t>プリントアウト後、手書きで代表者名の記載をお願いします。</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69573</xdr:colOff>
      <xdr:row>12</xdr:row>
      <xdr:rowOff>178905</xdr:rowOff>
    </xdr:from>
    <xdr:to>
      <xdr:col>3</xdr:col>
      <xdr:colOff>3622398</xdr:colOff>
      <xdr:row>14</xdr:row>
      <xdr:rowOff>173935</xdr:rowOff>
    </xdr:to>
    <xdr:sp macro="" textlink="">
      <xdr:nvSpPr>
        <xdr:cNvPr id="2" name="四角形: 角を丸くする 1">
          <a:extLst>
            <a:ext uri="{FF2B5EF4-FFF2-40B4-BE49-F238E27FC236}">
              <a16:creationId xmlns:a16="http://schemas.microsoft.com/office/drawing/2014/main" id="{A3C9C21B-387D-ACAD-DE8D-1943042E574A}"/>
            </a:ext>
          </a:extLst>
        </xdr:cNvPr>
        <xdr:cNvSpPr/>
      </xdr:nvSpPr>
      <xdr:spPr>
        <a:xfrm>
          <a:off x="6745356" y="2804492"/>
          <a:ext cx="3552825" cy="207396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下記のセルへの必要事項の入力をお願いします。</a:t>
          </a:r>
        </a:p>
      </xdr:txBody>
    </xdr:sp>
    <xdr:clientData/>
  </xdr:twoCellAnchor>
  <xdr:twoCellAnchor>
    <xdr:from>
      <xdr:col>3</xdr:col>
      <xdr:colOff>91107</xdr:colOff>
      <xdr:row>9</xdr:row>
      <xdr:rowOff>24847</xdr:rowOff>
    </xdr:from>
    <xdr:to>
      <xdr:col>5</xdr:col>
      <xdr:colOff>124238</xdr:colOff>
      <xdr:row>11</xdr:row>
      <xdr:rowOff>24848</xdr:rowOff>
    </xdr:to>
    <xdr:sp macro="" textlink="">
      <xdr:nvSpPr>
        <xdr:cNvPr id="3" name="正方形/長方形 2">
          <a:extLst>
            <a:ext uri="{FF2B5EF4-FFF2-40B4-BE49-F238E27FC236}">
              <a16:creationId xmlns:a16="http://schemas.microsoft.com/office/drawing/2014/main" id="{55A138A1-DEAD-B40E-303F-C80B2D6E632C}"/>
            </a:ext>
          </a:extLst>
        </xdr:cNvPr>
        <xdr:cNvSpPr/>
      </xdr:nvSpPr>
      <xdr:spPr>
        <a:xfrm>
          <a:off x="6766890" y="1913282"/>
          <a:ext cx="4141305" cy="52180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明朝" panose="02020400000000000000" pitchFamily="18" charset="-128"/>
              <a:ea typeface="游明朝" panose="02020400000000000000" pitchFamily="18" charset="-128"/>
            </a:rPr>
            <a:t>入力後、</a:t>
          </a:r>
          <a:r>
            <a:rPr kumimoji="1" lang="en-US" altLang="ja-JP" sz="1800" b="1">
              <a:solidFill>
                <a:srgbClr val="FF0000"/>
              </a:solidFill>
              <a:latin typeface="游明朝" panose="02020400000000000000" pitchFamily="18" charset="-128"/>
              <a:ea typeface="游明朝" panose="02020400000000000000" pitchFamily="18" charset="-128"/>
            </a:rPr>
            <a:t>PDF</a:t>
          </a:r>
          <a:r>
            <a:rPr kumimoji="1" lang="ja-JP" altLang="en-US" sz="1800" b="1">
              <a:solidFill>
                <a:srgbClr val="FF0000"/>
              </a:solidFill>
              <a:latin typeface="游明朝" panose="02020400000000000000" pitchFamily="18" charset="-128"/>
              <a:ea typeface="游明朝" panose="02020400000000000000" pitchFamily="18" charset="-128"/>
            </a:rPr>
            <a:t>化してご提出ください</a:t>
          </a:r>
        </a:p>
      </xdr:txBody>
    </xdr:sp>
    <xdr:clientData/>
  </xdr:twoCellAnchor>
  <xdr:twoCellAnchor>
    <xdr:from>
      <xdr:col>1</xdr:col>
      <xdr:colOff>1565414</xdr:colOff>
      <xdr:row>26</xdr:row>
      <xdr:rowOff>0</xdr:rowOff>
    </xdr:from>
    <xdr:to>
      <xdr:col>1</xdr:col>
      <xdr:colOff>5311303</xdr:colOff>
      <xdr:row>26</xdr:row>
      <xdr:rowOff>0</xdr:rowOff>
    </xdr:to>
    <xdr:cxnSp macro="">
      <xdr:nvCxnSpPr>
        <xdr:cNvPr id="4" name="直線コネクタ 3">
          <a:extLst>
            <a:ext uri="{FF2B5EF4-FFF2-40B4-BE49-F238E27FC236}">
              <a16:creationId xmlns:a16="http://schemas.microsoft.com/office/drawing/2014/main" id="{362EEE2C-188E-4C26-8388-4572E29FE2EA}"/>
            </a:ext>
          </a:extLst>
        </xdr:cNvPr>
        <xdr:cNvCxnSpPr/>
      </xdr:nvCxnSpPr>
      <xdr:spPr>
        <a:xfrm>
          <a:off x="2004392" y="7437783"/>
          <a:ext cx="37458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530087</xdr:colOff>
      <xdr:row>26</xdr:row>
      <xdr:rowOff>33130</xdr:rowOff>
    </xdr:from>
    <xdr:to>
      <xdr:col>4</xdr:col>
      <xdr:colOff>177200</xdr:colOff>
      <xdr:row>29</xdr:row>
      <xdr:rowOff>28193</xdr:rowOff>
    </xdr:to>
    <xdr:sp macro="" textlink="">
      <xdr:nvSpPr>
        <xdr:cNvPr id="5" name="吹き出し: 四角形 4">
          <a:extLst>
            <a:ext uri="{FF2B5EF4-FFF2-40B4-BE49-F238E27FC236}">
              <a16:creationId xmlns:a16="http://schemas.microsoft.com/office/drawing/2014/main" id="{0C22D852-F559-4859-8B04-891910E3F433}"/>
            </a:ext>
          </a:extLst>
        </xdr:cNvPr>
        <xdr:cNvSpPr/>
      </xdr:nvSpPr>
      <xdr:spPr>
        <a:xfrm>
          <a:off x="6303065" y="7470913"/>
          <a:ext cx="4277092" cy="641106"/>
        </a:xfrm>
        <a:prstGeom prst="wedgeRectCallout">
          <a:avLst>
            <a:gd name="adj1" fmla="val -59992"/>
            <a:gd name="adj2" fmla="val -54975"/>
          </a:avLst>
        </a:prstGeom>
        <a:solidFill>
          <a:schemeClr val="accent4">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（署名欄）原則手書きの署名が必要となります。</a:t>
          </a:r>
          <a:br>
            <a:rPr kumimoji="1" lang="en-US" altLang="ja-JP" sz="1100" b="1">
              <a:solidFill>
                <a:sysClr val="windowText" lastClr="000000"/>
              </a:solidFill>
            </a:rPr>
          </a:br>
          <a:r>
            <a:rPr kumimoji="1" lang="ja-JP" altLang="en-US" sz="1100" b="1">
              <a:solidFill>
                <a:sysClr val="windowText" lastClr="000000"/>
              </a:solidFill>
            </a:rPr>
            <a:t>プリントアウト後、手書きで代表者名の記載をお願いします。</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390525</xdr:colOff>
      <xdr:row>12</xdr:row>
      <xdr:rowOff>228601</xdr:rowOff>
    </xdr:from>
    <xdr:to>
      <xdr:col>16</xdr:col>
      <xdr:colOff>400050</xdr:colOff>
      <xdr:row>15</xdr:row>
      <xdr:rowOff>152401</xdr:rowOff>
    </xdr:to>
    <xdr:sp macro="" textlink="">
      <xdr:nvSpPr>
        <xdr:cNvPr id="2" name="吹き出し: 四角形 1">
          <a:extLst>
            <a:ext uri="{FF2B5EF4-FFF2-40B4-BE49-F238E27FC236}">
              <a16:creationId xmlns:a16="http://schemas.microsoft.com/office/drawing/2014/main" id="{10353EED-0C5C-4B42-88AD-1DC886CB2FF5}"/>
            </a:ext>
          </a:extLst>
        </xdr:cNvPr>
        <xdr:cNvSpPr/>
      </xdr:nvSpPr>
      <xdr:spPr>
        <a:xfrm>
          <a:off x="8963025" y="3257551"/>
          <a:ext cx="2752725" cy="666750"/>
        </a:xfrm>
        <a:prstGeom prst="wedgeRectCallout">
          <a:avLst>
            <a:gd name="adj1" fmla="val -60971"/>
            <a:gd name="adj2" fmla="val -1892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実際に見積作成をした日付であること（未来の日付は不可）</a:t>
          </a:r>
        </a:p>
      </xdr:txBody>
    </xdr:sp>
    <xdr:clientData/>
  </xdr:twoCellAnchor>
  <xdr:twoCellAnchor>
    <xdr:from>
      <xdr:col>0</xdr:col>
      <xdr:colOff>28575</xdr:colOff>
      <xdr:row>18</xdr:row>
      <xdr:rowOff>66676</xdr:rowOff>
    </xdr:from>
    <xdr:to>
      <xdr:col>1</xdr:col>
      <xdr:colOff>476250</xdr:colOff>
      <xdr:row>20</xdr:row>
      <xdr:rowOff>238126</xdr:rowOff>
    </xdr:to>
    <xdr:sp macro="" textlink="">
      <xdr:nvSpPr>
        <xdr:cNvPr id="3" name="吹き出し: 四角形 2">
          <a:extLst>
            <a:ext uri="{FF2B5EF4-FFF2-40B4-BE49-F238E27FC236}">
              <a16:creationId xmlns:a16="http://schemas.microsoft.com/office/drawing/2014/main" id="{604A12CF-C556-4230-B525-36AFC54575F4}"/>
            </a:ext>
          </a:extLst>
        </xdr:cNvPr>
        <xdr:cNvSpPr/>
      </xdr:nvSpPr>
      <xdr:spPr>
        <a:xfrm>
          <a:off x="28575" y="4581526"/>
          <a:ext cx="1133475" cy="666750"/>
        </a:xfrm>
        <a:prstGeom prst="wedgeRectCallout">
          <a:avLst>
            <a:gd name="adj1" fmla="val 67601"/>
            <a:gd name="adj2" fmla="val 2535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原則銀行振込のみです。</a:t>
          </a:r>
        </a:p>
      </xdr:txBody>
    </xdr:sp>
    <xdr:clientData/>
  </xdr:twoCellAnchor>
  <xdr:twoCellAnchor>
    <xdr:from>
      <xdr:col>12</xdr:col>
      <xdr:colOff>390525</xdr:colOff>
      <xdr:row>16</xdr:row>
      <xdr:rowOff>104776</xdr:rowOff>
    </xdr:from>
    <xdr:to>
      <xdr:col>16</xdr:col>
      <xdr:colOff>400050</xdr:colOff>
      <xdr:row>20</xdr:row>
      <xdr:rowOff>0</xdr:rowOff>
    </xdr:to>
    <xdr:sp macro="" textlink="">
      <xdr:nvSpPr>
        <xdr:cNvPr id="4" name="吹き出し: 四角形 3">
          <a:extLst>
            <a:ext uri="{FF2B5EF4-FFF2-40B4-BE49-F238E27FC236}">
              <a16:creationId xmlns:a16="http://schemas.microsoft.com/office/drawing/2014/main" id="{34A6DA6C-092E-48B1-8B0A-F396FBBDA1E9}"/>
            </a:ext>
          </a:extLst>
        </xdr:cNvPr>
        <xdr:cNvSpPr/>
      </xdr:nvSpPr>
      <xdr:spPr>
        <a:xfrm>
          <a:off x="8963025" y="4124326"/>
          <a:ext cx="2752725" cy="885824"/>
        </a:xfrm>
        <a:prstGeom prst="wedgeRectCallout">
          <a:avLst>
            <a:gd name="adj1" fmla="val -60971"/>
            <a:gd name="adj2" fmla="val -1892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見積書発行元の会社名、所在地等を記載（略名は不可）</a:t>
          </a:r>
          <a:endParaRPr kumimoji="1" lang="en-US" altLang="ja-JP" sz="1100"/>
        </a:p>
        <a:p>
          <a:pPr algn="l"/>
          <a:r>
            <a:rPr kumimoji="1" lang="ja-JP" altLang="en-US" sz="1100"/>
            <a:t>押印も原則依頼してください。</a:t>
          </a:r>
        </a:p>
      </xdr:txBody>
    </xdr:sp>
    <xdr:clientData/>
  </xdr:twoCellAnchor>
  <xdr:twoCellAnchor>
    <xdr:from>
      <xdr:col>12</xdr:col>
      <xdr:colOff>390525</xdr:colOff>
      <xdr:row>55</xdr:row>
      <xdr:rowOff>28576</xdr:rowOff>
    </xdr:from>
    <xdr:to>
      <xdr:col>16</xdr:col>
      <xdr:colOff>400050</xdr:colOff>
      <xdr:row>58</xdr:row>
      <xdr:rowOff>228600</xdr:rowOff>
    </xdr:to>
    <xdr:sp macro="" textlink="">
      <xdr:nvSpPr>
        <xdr:cNvPr id="5" name="吹き出し: 四角形 4">
          <a:extLst>
            <a:ext uri="{FF2B5EF4-FFF2-40B4-BE49-F238E27FC236}">
              <a16:creationId xmlns:a16="http://schemas.microsoft.com/office/drawing/2014/main" id="{91FD742E-D1D2-42C6-8F4D-FD68E6F46385}"/>
            </a:ext>
          </a:extLst>
        </xdr:cNvPr>
        <xdr:cNvSpPr/>
      </xdr:nvSpPr>
      <xdr:spPr>
        <a:xfrm>
          <a:off x="8963025" y="12030076"/>
          <a:ext cx="2752725" cy="942974"/>
        </a:xfrm>
        <a:prstGeom prst="wedgeRectCallout">
          <a:avLst>
            <a:gd name="adj1" fmla="val -60971"/>
            <a:gd name="adj2" fmla="val -1892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見積書発行元が、見積もりの前提となる事項を記載する等、補足情報を記載してください。</a:t>
          </a:r>
        </a:p>
      </xdr:txBody>
    </xdr:sp>
    <xdr:clientData/>
  </xdr:twoCellAnchor>
  <xdr:twoCellAnchor>
    <xdr:from>
      <xdr:col>12</xdr:col>
      <xdr:colOff>390525</xdr:colOff>
      <xdr:row>48</xdr:row>
      <xdr:rowOff>1</xdr:rowOff>
    </xdr:from>
    <xdr:to>
      <xdr:col>16</xdr:col>
      <xdr:colOff>400050</xdr:colOff>
      <xdr:row>50</xdr:row>
      <xdr:rowOff>142875</xdr:rowOff>
    </xdr:to>
    <xdr:sp macro="" textlink="">
      <xdr:nvSpPr>
        <xdr:cNvPr id="6" name="吹き出し: 四角形 5">
          <a:extLst>
            <a:ext uri="{FF2B5EF4-FFF2-40B4-BE49-F238E27FC236}">
              <a16:creationId xmlns:a16="http://schemas.microsoft.com/office/drawing/2014/main" id="{7DEE651C-6F23-4991-B64D-C35165BCCFCF}"/>
            </a:ext>
          </a:extLst>
        </xdr:cNvPr>
        <xdr:cNvSpPr/>
      </xdr:nvSpPr>
      <xdr:spPr>
        <a:xfrm>
          <a:off x="8963025" y="11944351"/>
          <a:ext cx="2695575" cy="638174"/>
        </a:xfrm>
        <a:prstGeom prst="wedgeRectCallout">
          <a:avLst>
            <a:gd name="adj1" fmla="val -60971"/>
            <a:gd name="adj2" fmla="val -1892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税抜額、税込額がわかるように記載が必要です。</a:t>
          </a:r>
        </a:p>
      </xdr:txBody>
    </xdr:sp>
    <xdr:clientData/>
  </xdr:twoCellAnchor>
  <xdr:twoCellAnchor>
    <xdr:from>
      <xdr:col>10</xdr:col>
      <xdr:colOff>361951</xdr:colOff>
      <xdr:row>16</xdr:row>
      <xdr:rowOff>219075</xdr:rowOff>
    </xdr:from>
    <xdr:to>
      <xdr:col>10</xdr:col>
      <xdr:colOff>781051</xdr:colOff>
      <xdr:row>18</xdr:row>
      <xdr:rowOff>76200</xdr:rowOff>
    </xdr:to>
    <xdr:sp macro="" textlink="">
      <xdr:nvSpPr>
        <xdr:cNvPr id="7" name="テキスト ボックス 6">
          <a:extLst>
            <a:ext uri="{FF2B5EF4-FFF2-40B4-BE49-F238E27FC236}">
              <a16:creationId xmlns:a16="http://schemas.microsoft.com/office/drawing/2014/main" id="{AF147F2F-832D-4EE3-8203-3409B8721824}"/>
            </a:ext>
          </a:extLst>
        </xdr:cNvPr>
        <xdr:cNvSpPr txBox="1"/>
      </xdr:nvSpPr>
      <xdr:spPr>
        <a:xfrm>
          <a:off x="7905751" y="4238625"/>
          <a:ext cx="4191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a:t>
          </a:r>
        </a:p>
      </xdr:txBody>
    </xdr:sp>
    <xdr:clientData/>
  </xdr:twoCellAnchor>
  <xdr:twoCellAnchor>
    <xdr:from>
      <xdr:col>0</xdr:col>
      <xdr:colOff>28575</xdr:colOff>
      <xdr:row>21</xdr:row>
      <xdr:rowOff>76201</xdr:rowOff>
    </xdr:from>
    <xdr:to>
      <xdr:col>1</xdr:col>
      <xdr:colOff>476250</xdr:colOff>
      <xdr:row>25</xdr:row>
      <xdr:rowOff>238125</xdr:rowOff>
    </xdr:to>
    <xdr:sp macro="" textlink="">
      <xdr:nvSpPr>
        <xdr:cNvPr id="8" name="吹き出し: 四角形 7">
          <a:extLst>
            <a:ext uri="{FF2B5EF4-FFF2-40B4-BE49-F238E27FC236}">
              <a16:creationId xmlns:a16="http://schemas.microsoft.com/office/drawing/2014/main" id="{967342EC-8772-49A8-A21B-242867843CED}"/>
            </a:ext>
          </a:extLst>
        </xdr:cNvPr>
        <xdr:cNvSpPr/>
      </xdr:nvSpPr>
      <xdr:spPr>
        <a:xfrm>
          <a:off x="28575" y="5334001"/>
          <a:ext cx="1133475" cy="1152524"/>
        </a:xfrm>
        <a:prstGeom prst="wedgeRectCallout">
          <a:avLst>
            <a:gd name="adj1" fmla="val 64240"/>
            <a:gd name="adj2" fmla="val -3575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交付申請時点で、見積書有効期限が切れていないこと。</a:t>
          </a:r>
        </a:p>
      </xdr:txBody>
    </xdr:sp>
    <xdr:clientData/>
  </xdr:twoCellAnchor>
  <xdr:twoCellAnchor>
    <xdr:from>
      <xdr:col>0</xdr:col>
      <xdr:colOff>28575</xdr:colOff>
      <xdr:row>12</xdr:row>
      <xdr:rowOff>171450</xdr:rowOff>
    </xdr:from>
    <xdr:to>
      <xdr:col>1</xdr:col>
      <xdr:colOff>476250</xdr:colOff>
      <xdr:row>14</xdr:row>
      <xdr:rowOff>123826</xdr:rowOff>
    </xdr:to>
    <xdr:sp macro="" textlink="">
      <xdr:nvSpPr>
        <xdr:cNvPr id="9" name="吹き出し: 四角形 8">
          <a:extLst>
            <a:ext uri="{FF2B5EF4-FFF2-40B4-BE49-F238E27FC236}">
              <a16:creationId xmlns:a16="http://schemas.microsoft.com/office/drawing/2014/main" id="{1120FB28-78A5-4C73-A6B0-7357D02F847E}"/>
            </a:ext>
          </a:extLst>
        </xdr:cNvPr>
        <xdr:cNvSpPr/>
      </xdr:nvSpPr>
      <xdr:spPr>
        <a:xfrm>
          <a:off x="28575" y="3200400"/>
          <a:ext cx="1133475" cy="447676"/>
        </a:xfrm>
        <a:prstGeom prst="wedgeRectCallout">
          <a:avLst>
            <a:gd name="adj1" fmla="val 67601"/>
            <a:gd name="adj2" fmla="val 2535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交付申請者宛</a:t>
          </a:r>
        </a:p>
      </xdr:txBody>
    </xdr:sp>
    <xdr:clientData/>
  </xdr:twoCellAnchor>
  <xdr:twoCellAnchor>
    <xdr:from>
      <xdr:col>0</xdr:col>
      <xdr:colOff>342901</xdr:colOff>
      <xdr:row>0</xdr:row>
      <xdr:rowOff>114300</xdr:rowOff>
    </xdr:from>
    <xdr:to>
      <xdr:col>13</xdr:col>
      <xdr:colOff>323850</xdr:colOff>
      <xdr:row>10</xdr:row>
      <xdr:rowOff>104775</xdr:rowOff>
    </xdr:to>
    <xdr:sp macro="" textlink="">
      <xdr:nvSpPr>
        <xdr:cNvPr id="10" name="正方形/長方形 9">
          <a:extLst>
            <a:ext uri="{FF2B5EF4-FFF2-40B4-BE49-F238E27FC236}">
              <a16:creationId xmlns:a16="http://schemas.microsoft.com/office/drawing/2014/main" id="{5757D7D1-7101-4CE9-8197-D775F850B748}"/>
            </a:ext>
          </a:extLst>
        </xdr:cNvPr>
        <xdr:cNvSpPr/>
      </xdr:nvSpPr>
      <xdr:spPr>
        <a:xfrm>
          <a:off x="342901" y="114300"/>
          <a:ext cx="9239249" cy="24669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a:t>見積書は各取引予定先の様式で構いませんが、以下の項目 を必ず記載してください。 </a:t>
          </a:r>
          <a:endParaRPr lang="en-US" altLang="ja-JP"/>
        </a:p>
        <a:p>
          <a:pPr algn="l"/>
          <a:r>
            <a:rPr lang="ja-JP" altLang="en-US"/>
            <a:t>取引先の様式が下記の要件を満たさない場合には、必要に応じて本見積書様式をご利用ください。</a:t>
          </a:r>
          <a:endParaRPr lang="en-US" altLang="ja-JP"/>
        </a:p>
        <a:p>
          <a:pPr algn="l"/>
          <a:endParaRPr lang="en-US" altLang="ja-JP"/>
        </a:p>
        <a:p>
          <a:pPr algn="l"/>
          <a:r>
            <a:rPr lang="en-US" altLang="ja-JP"/>
            <a:t>【</a:t>
          </a:r>
          <a:r>
            <a:rPr lang="ja-JP" altLang="en-US"/>
            <a:t>見積額</a:t>
          </a:r>
          <a:r>
            <a:rPr lang="en-US" altLang="ja-JP"/>
            <a:t>】</a:t>
          </a:r>
          <a:r>
            <a:rPr lang="ja-JP" altLang="en-US"/>
            <a:t>税抜金額、税込金額がわかるように、税抜金額、消費税、税込金額を明記すること</a:t>
          </a:r>
          <a:endParaRPr lang="en-US" altLang="ja-JP"/>
        </a:p>
        <a:p>
          <a:pPr algn="l"/>
          <a:r>
            <a:rPr lang="en-US" altLang="ja-JP"/>
            <a:t>【</a:t>
          </a:r>
          <a:r>
            <a:rPr lang="ja-JP" altLang="en-US"/>
            <a:t>宛名</a:t>
          </a:r>
          <a:r>
            <a:rPr lang="en-US" altLang="ja-JP"/>
            <a:t>】</a:t>
          </a:r>
          <a:r>
            <a:rPr lang="ja-JP" altLang="en-US"/>
            <a:t>交付申請者名を記載</a:t>
          </a:r>
          <a:endParaRPr lang="en-US" altLang="ja-JP"/>
        </a:p>
        <a:p>
          <a:pPr algn="l"/>
          <a:r>
            <a:rPr lang="en-US" altLang="ja-JP"/>
            <a:t>【</a:t>
          </a:r>
          <a:r>
            <a:rPr lang="ja-JP" altLang="en-US"/>
            <a:t>見積書発行元会社名</a:t>
          </a:r>
          <a:r>
            <a:rPr lang="en-US" altLang="ja-JP"/>
            <a:t>】</a:t>
          </a:r>
          <a:r>
            <a:rPr lang="ja-JP" altLang="en-US"/>
            <a:t>法人格など略さずに記載</a:t>
          </a:r>
          <a:endParaRPr lang="en-US" altLang="ja-JP"/>
        </a:p>
        <a:p>
          <a:pPr algn="l"/>
          <a:r>
            <a:rPr lang="en-US" altLang="ja-JP"/>
            <a:t>【</a:t>
          </a:r>
          <a:r>
            <a:rPr lang="ja-JP" altLang="en-US"/>
            <a:t>支払い条件</a:t>
          </a:r>
          <a:r>
            <a:rPr lang="en-US" altLang="ja-JP"/>
            <a:t>】</a:t>
          </a:r>
          <a:r>
            <a:rPr lang="ja-JP" altLang="en-US"/>
            <a:t>原則として銀行振込のみ可。現金払いは不可</a:t>
          </a:r>
          <a:endParaRPr lang="en-US" altLang="ja-JP"/>
        </a:p>
        <a:p>
          <a:pPr algn="l"/>
          <a:r>
            <a:rPr lang="en-US" altLang="ja-JP"/>
            <a:t>【</a:t>
          </a:r>
          <a:r>
            <a:rPr lang="ja-JP" altLang="en-US"/>
            <a:t>見積作成日</a:t>
          </a:r>
          <a:r>
            <a:rPr lang="en-US" altLang="ja-JP"/>
            <a:t>】</a:t>
          </a:r>
          <a:r>
            <a:rPr lang="ja-JP" altLang="en-US"/>
            <a:t>未来の日付は不可</a:t>
          </a:r>
          <a:endParaRPr lang="en-US" altLang="ja-JP"/>
        </a:p>
        <a:p>
          <a:pPr algn="l"/>
          <a:r>
            <a:rPr lang="en-US" altLang="ja-JP"/>
            <a:t>【</a:t>
          </a:r>
          <a:r>
            <a:rPr lang="ja-JP" altLang="en-US"/>
            <a:t>有効期限</a:t>
          </a:r>
          <a:r>
            <a:rPr lang="en-US" altLang="ja-JP"/>
            <a:t>】 </a:t>
          </a:r>
          <a:r>
            <a:rPr lang="ja-JP" altLang="en-US"/>
            <a:t>・交付申請時点で期限が切れる場合は再取得が必要となるため余裕をもった期限とすること</a:t>
          </a:r>
          <a:endParaRPr lang="en-US" altLang="ja-JP"/>
        </a:p>
        <a:p>
          <a:pPr algn="l"/>
          <a:r>
            <a:rPr lang="ja-JP" altLang="en-US"/>
            <a:t>交付決定後、発注する際に有効期限が切れた場合は、取引先に継続して有効であることの確認が必要。（または必要に応じて再取得）</a:t>
          </a:r>
          <a:endParaRPr kumimoji="1" lang="en-US" altLang="ja-JP" sz="1100"/>
        </a:p>
      </xdr:txBody>
    </xdr:sp>
    <xdr:clientData/>
  </xdr:twoCellAnchor>
  <xdr:twoCellAnchor>
    <xdr:from>
      <xdr:col>12</xdr:col>
      <xdr:colOff>390524</xdr:colOff>
      <xdr:row>22</xdr:row>
      <xdr:rowOff>180975</xdr:rowOff>
    </xdr:from>
    <xdr:to>
      <xdr:col>19</xdr:col>
      <xdr:colOff>266699</xdr:colOff>
      <xdr:row>36</xdr:row>
      <xdr:rowOff>200025</xdr:rowOff>
    </xdr:to>
    <xdr:sp macro="" textlink="">
      <xdr:nvSpPr>
        <xdr:cNvPr id="11" name="正方形/長方形 10">
          <a:extLst>
            <a:ext uri="{FF2B5EF4-FFF2-40B4-BE49-F238E27FC236}">
              <a16:creationId xmlns:a16="http://schemas.microsoft.com/office/drawing/2014/main" id="{5E8F96C4-DF9E-4574-A22D-BC3ACB686845}"/>
            </a:ext>
          </a:extLst>
        </xdr:cNvPr>
        <xdr:cNvSpPr/>
      </xdr:nvSpPr>
      <xdr:spPr>
        <a:xfrm>
          <a:off x="8963024" y="5686425"/>
          <a:ext cx="4562475" cy="3486150"/>
        </a:xfrm>
        <a:prstGeom prst="rect">
          <a:avLst/>
        </a:prstGeom>
        <a:solidFill>
          <a:schemeClr val="accent4">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200" b="1">
              <a:solidFill>
                <a:srgbClr val="FF0000"/>
              </a:solidFill>
              <a:effectLst/>
              <a:latin typeface="+mn-lt"/>
              <a:ea typeface="+mn-ea"/>
              <a:cs typeface="+mn-cs"/>
            </a:rPr>
            <a:t>＜見積書　作成依頼時の留意事項＞</a:t>
          </a:r>
          <a:endParaRPr lang="ja-JP" altLang="ja-JP" sz="1200" b="1">
            <a:solidFill>
              <a:srgbClr val="FF0000"/>
            </a:solidFill>
            <a:effectLst/>
          </a:endParaRPr>
        </a:p>
        <a:p>
          <a:r>
            <a:rPr kumimoji="1" lang="ja-JP" altLang="ja-JP" sz="1200">
              <a:solidFill>
                <a:srgbClr val="FF0000"/>
              </a:solidFill>
              <a:effectLst/>
              <a:latin typeface="+mn-lt"/>
              <a:ea typeface="+mn-ea"/>
              <a:cs typeface="+mn-cs"/>
            </a:rPr>
            <a:t>①　原則、本事業の見積書は交付申請者の他の事業と一緒に取得せず、本事業のみの内容を記載してもらうように発行依頼してください。</a:t>
          </a:r>
          <a:endParaRPr kumimoji="1" lang="en-US" altLang="ja-JP" sz="1200">
            <a:solidFill>
              <a:srgbClr val="FF0000"/>
            </a:solidFill>
            <a:effectLst/>
            <a:latin typeface="+mn-lt"/>
            <a:ea typeface="+mn-ea"/>
            <a:cs typeface="+mn-cs"/>
          </a:endParaRPr>
        </a:p>
        <a:p>
          <a:endParaRPr lang="ja-JP" altLang="ja-JP" sz="1200">
            <a:solidFill>
              <a:srgbClr val="FF0000"/>
            </a:solidFill>
            <a:effectLst/>
          </a:endParaRPr>
        </a:p>
        <a:p>
          <a:r>
            <a:rPr kumimoji="1" lang="ja-JP" altLang="ja-JP" sz="1200">
              <a:solidFill>
                <a:srgbClr val="FF0000"/>
              </a:solidFill>
              <a:effectLst/>
              <a:latin typeface="+mn-lt"/>
              <a:ea typeface="+mn-ea"/>
              <a:cs typeface="+mn-cs"/>
            </a:rPr>
            <a:t>②　</a:t>
          </a:r>
          <a:r>
            <a:rPr lang="ja-JP" altLang="ja-JP" sz="1200">
              <a:solidFill>
                <a:srgbClr val="FF0000"/>
              </a:solidFill>
              <a:effectLst/>
              <a:latin typeface="+mn-lt"/>
              <a:ea typeface="+mn-ea"/>
              <a:cs typeface="+mn-cs"/>
            </a:rPr>
            <a:t>見積書へは詳細な品目の記載をお願いいたします。また値引きを行う場合は、見積書単位で値引きを適用するようにし てください。</a:t>
          </a:r>
          <a:endParaRPr lang="en-US" altLang="ja-JP" sz="1200">
            <a:solidFill>
              <a:srgbClr val="FF0000"/>
            </a:solidFill>
            <a:effectLst/>
            <a:latin typeface="+mn-lt"/>
            <a:ea typeface="+mn-ea"/>
            <a:cs typeface="+mn-cs"/>
          </a:endParaRPr>
        </a:p>
        <a:p>
          <a:endParaRPr lang="ja-JP" altLang="ja-JP" sz="1200">
            <a:solidFill>
              <a:srgbClr val="FF0000"/>
            </a:solidFill>
            <a:effectLst/>
          </a:endParaRPr>
        </a:p>
        <a:p>
          <a:r>
            <a:rPr kumimoji="1" lang="ja-JP" altLang="ja-JP" sz="1200">
              <a:solidFill>
                <a:srgbClr val="FF0000"/>
              </a:solidFill>
              <a:effectLst/>
              <a:latin typeface="+mn-lt"/>
              <a:ea typeface="+mn-ea"/>
              <a:cs typeface="+mn-cs"/>
            </a:rPr>
            <a:t>③　適切な積算がされていることの確認のため、見積もりの品目の内訳ごとに、数量等に基づく見積内容の記載をお願いします。工数（時間数）や数量（個、両等）があると想定される項目において、「一式」の記載は不可です。</a:t>
          </a:r>
          <a:endParaRPr lang="ja-JP" altLang="ja-JP" sz="12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902803</xdr:colOff>
      <xdr:row>29</xdr:row>
      <xdr:rowOff>57979</xdr:rowOff>
    </xdr:from>
    <xdr:to>
      <xdr:col>10</xdr:col>
      <xdr:colOff>861391</xdr:colOff>
      <xdr:row>42</xdr:row>
      <xdr:rowOff>66260</xdr:rowOff>
    </xdr:to>
    <xdr:sp macro="" textlink="">
      <xdr:nvSpPr>
        <xdr:cNvPr id="5" name="吹き出し: 四角形 4">
          <a:extLst>
            <a:ext uri="{FF2B5EF4-FFF2-40B4-BE49-F238E27FC236}">
              <a16:creationId xmlns:a16="http://schemas.microsoft.com/office/drawing/2014/main" id="{0A827BB8-EA33-9A1B-4221-7F7BB5F579BD}"/>
            </a:ext>
          </a:extLst>
        </xdr:cNvPr>
        <xdr:cNvSpPr/>
      </xdr:nvSpPr>
      <xdr:spPr>
        <a:xfrm>
          <a:off x="6990520" y="7288696"/>
          <a:ext cx="6211958" cy="2807803"/>
        </a:xfrm>
        <a:prstGeom prst="wedgeRectCallout">
          <a:avLst>
            <a:gd name="adj1" fmla="val -8613"/>
            <a:gd name="adj2" fmla="val -6014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0" i="0" baseline="0">
              <a:solidFill>
                <a:schemeClr val="lt1"/>
              </a:solidFill>
              <a:effectLst/>
              <a:latin typeface="+mn-lt"/>
              <a:ea typeface="+mn-ea"/>
              <a:cs typeface="+mn-cs"/>
            </a:rPr>
            <a:t>「選定理由」欄には、</a:t>
          </a:r>
          <a:r>
            <a:rPr lang="en-US" altLang="ja-JP" sz="1100" b="0" i="0" baseline="0">
              <a:solidFill>
                <a:schemeClr val="lt1"/>
              </a:solidFill>
              <a:effectLst/>
              <a:latin typeface="+mn-lt"/>
              <a:ea typeface="+mn-ea"/>
              <a:cs typeface="+mn-cs"/>
            </a:rPr>
            <a:t>2</a:t>
          </a:r>
          <a:r>
            <a:rPr lang="ja-JP" altLang="ja-JP" sz="1100" b="0" i="0" baseline="0">
              <a:solidFill>
                <a:schemeClr val="lt1"/>
              </a:solidFill>
              <a:effectLst/>
              <a:latin typeface="+mn-lt"/>
              <a:ea typeface="+mn-ea"/>
              <a:cs typeface="+mn-cs"/>
            </a:rPr>
            <a:t>社以上の見積を取得することが困難な具体的な理由を</a:t>
          </a:r>
          <a:r>
            <a:rPr lang="ja-JP" altLang="en-US" sz="1100" b="0" i="0" baseline="0">
              <a:solidFill>
                <a:schemeClr val="lt1"/>
              </a:solidFill>
              <a:effectLst/>
              <a:latin typeface="+mn-lt"/>
              <a:ea typeface="+mn-ea"/>
              <a:cs typeface="+mn-cs"/>
            </a:rPr>
            <a:t>選択、</a:t>
          </a:r>
          <a:r>
            <a:rPr lang="ja-JP" altLang="ja-JP" sz="1100" b="0" i="0" baseline="0">
              <a:solidFill>
                <a:schemeClr val="lt1"/>
              </a:solidFill>
              <a:effectLst/>
              <a:latin typeface="+mn-lt"/>
              <a:ea typeface="+mn-ea"/>
              <a:cs typeface="+mn-cs"/>
            </a:rPr>
            <a:t>記入してください。合理的な認められる可能性のある例は、以下のとおりです。</a:t>
          </a:r>
          <a:endParaRPr lang="en-US" altLang="ja-JP" sz="1100" b="0" i="0" baseline="0">
            <a:solidFill>
              <a:schemeClr val="lt1"/>
            </a:solidFill>
            <a:effectLst/>
            <a:latin typeface="+mn-lt"/>
            <a:ea typeface="+mn-ea"/>
            <a:cs typeface="+mn-cs"/>
          </a:endParaRPr>
        </a:p>
        <a:p>
          <a:pPr rtl="0"/>
          <a:r>
            <a:rPr lang="ja-JP" altLang="en-US" sz="1100" b="0" i="0" baseline="0">
              <a:solidFill>
                <a:schemeClr val="lt1"/>
              </a:solidFill>
              <a:effectLst/>
              <a:latin typeface="+mn-lt"/>
              <a:ea typeface="+mn-ea"/>
              <a:cs typeface="+mn-cs"/>
            </a:rPr>
            <a:t>なお、グループ会社であることのみを選定理由とすることは認められませんので、ご留意ください。</a:t>
          </a:r>
          <a:endParaRPr lang="en-US" altLang="ja-JP" sz="1100" b="0" i="0" baseline="0">
            <a:solidFill>
              <a:schemeClr val="lt1"/>
            </a:solidFill>
            <a:effectLst/>
            <a:latin typeface="+mn-lt"/>
            <a:ea typeface="+mn-ea"/>
            <a:cs typeface="+mn-cs"/>
          </a:endParaRPr>
        </a:p>
        <a:p>
          <a:pPr rtl="0"/>
          <a:endParaRPr lang="ja-JP" altLang="ja-JP">
            <a:effectLst/>
          </a:endParaRPr>
        </a:p>
        <a:p>
          <a:pPr rtl="0"/>
          <a:r>
            <a:rPr lang="ja-JP" altLang="ja-JP" sz="1100" b="0" i="0" baseline="0">
              <a:solidFill>
                <a:schemeClr val="lt1"/>
              </a:solidFill>
              <a:effectLst/>
              <a:latin typeface="+mn-lt"/>
              <a:ea typeface="+mn-ea"/>
              <a:cs typeface="+mn-cs"/>
            </a:rPr>
            <a:t>■他社が持ちえない技術・製品である。（特徴的な技術・製品について説明記載ください。）</a:t>
          </a:r>
          <a:endParaRPr lang="ja-JP" altLang="ja-JP">
            <a:effectLst/>
          </a:endParaRPr>
        </a:p>
        <a:p>
          <a:pPr rtl="0"/>
          <a:r>
            <a:rPr lang="ja-JP" altLang="ja-JP" sz="1100" b="0" i="0" baseline="0">
              <a:solidFill>
                <a:schemeClr val="lt1"/>
              </a:solidFill>
              <a:effectLst/>
              <a:latin typeface="+mn-lt"/>
              <a:ea typeface="+mn-ea"/>
              <a:cs typeface="+mn-cs"/>
            </a:rPr>
            <a:t>■</a:t>
          </a:r>
          <a:r>
            <a:rPr lang="ja-JP" altLang="ja-JP" sz="1100">
              <a:solidFill>
                <a:schemeClr val="lt1"/>
              </a:solidFill>
              <a:effectLst/>
              <a:latin typeface="+mn-lt"/>
              <a:ea typeface="+mn-ea"/>
              <a:cs typeface="+mn-cs"/>
            </a:rPr>
            <a:t>既存の設備・機械との親和性から他社を選ぶことができない。</a:t>
          </a:r>
          <a:r>
            <a:rPr lang="ja-JP" altLang="ja-JP" sz="1100" b="0" i="0" baseline="0">
              <a:solidFill>
                <a:schemeClr val="lt1"/>
              </a:solidFill>
              <a:effectLst/>
              <a:latin typeface="+mn-lt"/>
              <a:ea typeface="+mn-ea"/>
              <a:cs typeface="+mn-cs"/>
            </a:rPr>
            <a:t>（どういった親和性が求められるのかを説明記載ください。）</a:t>
          </a:r>
          <a:endParaRPr lang="ja-JP" altLang="ja-JP">
            <a:effectLst/>
          </a:endParaRPr>
        </a:p>
        <a:p>
          <a:pPr rtl="0" eaLnBrk="1" fontAlgn="auto" latinLnBrk="0" hangingPunct="1"/>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複数社に相見積依頼を出したが、どこも見積を提示してくれない</a:t>
          </a:r>
          <a:r>
            <a:rPr lang="ja-JP" altLang="ja-JP" sz="1100" b="0" i="0" baseline="0">
              <a:solidFill>
                <a:schemeClr val="lt1"/>
              </a:solidFill>
              <a:effectLst/>
              <a:latin typeface="+mn-lt"/>
              <a:ea typeface="+mn-ea"/>
              <a:cs typeface="+mn-cs"/>
            </a:rPr>
            <a:t>。</a:t>
          </a:r>
          <a:endParaRPr lang="ja-JP" altLang="ja-JP">
            <a:effectLst/>
          </a:endParaRPr>
        </a:p>
        <a:p>
          <a:pPr rtl="0" eaLnBrk="1" fontAlgn="auto" latinLnBrk="0" hangingPunct="1"/>
          <a:r>
            <a:rPr lang="ja-JP" altLang="ja-JP" sz="1100">
              <a:solidFill>
                <a:schemeClr val="lt1"/>
              </a:solidFill>
              <a:effectLst/>
              <a:latin typeface="+mn-lt"/>
              <a:ea typeface="+mn-ea"/>
              <a:cs typeface="+mn-cs"/>
            </a:rPr>
            <a:t>■</a:t>
          </a:r>
          <a:r>
            <a:rPr lang="ja-JP" altLang="ja-JP" sz="1100" b="0" i="0" baseline="0">
              <a:solidFill>
                <a:schemeClr val="lt1"/>
              </a:solidFill>
              <a:effectLst/>
              <a:latin typeface="+mn-lt"/>
              <a:ea typeface="+mn-ea"/>
              <a:cs typeface="+mn-cs"/>
            </a:rPr>
            <a:t>自社が活動する地域に当該取引を行うことのできる発注候補が</a:t>
          </a:r>
          <a:r>
            <a:rPr lang="en-US" altLang="ja-JP" sz="1100" b="0" i="0" baseline="0">
              <a:solidFill>
                <a:schemeClr val="lt1"/>
              </a:solidFill>
              <a:effectLst/>
              <a:latin typeface="+mn-lt"/>
              <a:ea typeface="+mn-ea"/>
              <a:cs typeface="+mn-cs"/>
            </a:rPr>
            <a:t>1</a:t>
          </a:r>
          <a:r>
            <a:rPr lang="ja-JP" altLang="ja-JP" sz="1100" b="0" i="0" baseline="0">
              <a:solidFill>
                <a:schemeClr val="lt1"/>
              </a:solidFill>
              <a:effectLst/>
              <a:latin typeface="+mn-lt"/>
              <a:ea typeface="+mn-ea"/>
              <a:cs typeface="+mn-cs"/>
            </a:rPr>
            <a:t>社しかない。</a:t>
          </a:r>
          <a:endParaRPr lang="ja-JP" altLang="ja-JP">
            <a:effectLst/>
          </a:endParaRPr>
        </a:p>
        <a:p>
          <a:pPr rtl="0" eaLnBrk="1" fontAlgn="auto" latinLnBrk="0" hangingPunct="1"/>
          <a:r>
            <a:rPr lang="ja-JP" altLang="ja-JP" sz="1100">
              <a:solidFill>
                <a:schemeClr val="lt1"/>
              </a:solidFill>
              <a:effectLst/>
              <a:latin typeface="+mn-lt"/>
              <a:ea typeface="+mn-ea"/>
              <a:cs typeface="+mn-cs"/>
            </a:rPr>
            <a:t>■過去に選定した業者であり、内規等により同業者への発注が義務付けられている。</a:t>
          </a:r>
          <a:r>
            <a:rPr lang="ja-JP" altLang="en-US" sz="1100">
              <a:solidFill>
                <a:schemeClr val="lt1"/>
              </a:solidFill>
              <a:effectLst/>
              <a:latin typeface="+mn-lt"/>
              <a:ea typeface="+mn-ea"/>
              <a:cs typeface="+mn-cs"/>
            </a:rPr>
            <a:t>　等。</a:t>
          </a:r>
          <a:endParaRPr lang="ja-JP" altLang="ja-JP">
            <a:effectLst/>
          </a:endParaRPr>
        </a:p>
        <a:p>
          <a:pPr algn="l"/>
          <a:endParaRPr kumimoji="1" lang="ja-JP" altLang="en-US" sz="1100"/>
        </a:p>
      </xdr:txBody>
    </xdr:sp>
    <xdr:clientData/>
  </xdr:twoCellAnchor>
  <xdr:twoCellAnchor>
    <xdr:from>
      <xdr:col>6</xdr:col>
      <xdr:colOff>240196</xdr:colOff>
      <xdr:row>10</xdr:row>
      <xdr:rowOff>132521</xdr:rowOff>
    </xdr:from>
    <xdr:to>
      <xdr:col>6</xdr:col>
      <xdr:colOff>6336196</xdr:colOff>
      <xdr:row>12</xdr:row>
      <xdr:rowOff>57977</xdr:rowOff>
    </xdr:to>
    <xdr:sp macro="" textlink="">
      <xdr:nvSpPr>
        <xdr:cNvPr id="7" name="四角形: 角を丸くする 6">
          <a:extLst>
            <a:ext uri="{FF2B5EF4-FFF2-40B4-BE49-F238E27FC236}">
              <a16:creationId xmlns:a16="http://schemas.microsoft.com/office/drawing/2014/main" id="{E37994B6-4C6F-EB9C-9E54-3D9FE370D195}"/>
            </a:ext>
          </a:extLst>
        </xdr:cNvPr>
        <xdr:cNvSpPr/>
      </xdr:nvSpPr>
      <xdr:spPr>
        <a:xfrm>
          <a:off x="7230718" y="2285999"/>
          <a:ext cx="6096000" cy="447261"/>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セルへの必要事項の選択、入力をお願いします。</a:t>
          </a:r>
        </a:p>
      </xdr:txBody>
    </xdr:sp>
    <xdr:clientData/>
  </xdr:twoCellAnchor>
  <xdr:twoCellAnchor>
    <xdr:from>
      <xdr:col>6</xdr:col>
      <xdr:colOff>240197</xdr:colOff>
      <xdr:row>14</xdr:row>
      <xdr:rowOff>87286</xdr:rowOff>
    </xdr:from>
    <xdr:to>
      <xdr:col>7</xdr:col>
      <xdr:colOff>8282</xdr:colOff>
      <xdr:row>15</xdr:row>
      <xdr:rowOff>190501</xdr:rowOff>
    </xdr:to>
    <xdr:sp macro="" textlink="">
      <xdr:nvSpPr>
        <xdr:cNvPr id="3" name="吹き出し: 四角形 2">
          <a:extLst>
            <a:ext uri="{FF2B5EF4-FFF2-40B4-BE49-F238E27FC236}">
              <a16:creationId xmlns:a16="http://schemas.microsoft.com/office/drawing/2014/main" id="{3E708B40-B487-454C-9E48-A0B751C6F616}"/>
            </a:ext>
          </a:extLst>
        </xdr:cNvPr>
        <xdr:cNvSpPr/>
      </xdr:nvSpPr>
      <xdr:spPr>
        <a:xfrm>
          <a:off x="7230719" y="3474873"/>
          <a:ext cx="4041911" cy="393106"/>
        </a:xfrm>
        <a:prstGeom prst="wedgeRectCallout">
          <a:avLst>
            <a:gd name="adj1" fmla="val -7516"/>
            <a:gd name="adj2" fmla="val -8661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プルダウンで申請する事業を選択ください。</a:t>
          </a:r>
        </a:p>
      </xdr:txBody>
    </xdr:sp>
    <xdr:clientData/>
  </xdr:twoCellAnchor>
  <xdr:twoCellAnchor>
    <xdr:from>
      <xdr:col>7</xdr:col>
      <xdr:colOff>240195</xdr:colOff>
      <xdr:row>0</xdr:row>
      <xdr:rowOff>165651</xdr:rowOff>
    </xdr:from>
    <xdr:to>
      <xdr:col>13</xdr:col>
      <xdr:colOff>483018</xdr:colOff>
      <xdr:row>3</xdr:row>
      <xdr:rowOff>111018</xdr:rowOff>
    </xdr:to>
    <xdr:sp macro="" textlink="">
      <xdr:nvSpPr>
        <xdr:cNvPr id="2" name="正方形/長方形 1">
          <a:extLst>
            <a:ext uri="{FF2B5EF4-FFF2-40B4-BE49-F238E27FC236}">
              <a16:creationId xmlns:a16="http://schemas.microsoft.com/office/drawing/2014/main" id="{33ADCDDE-CACC-40B3-B553-E8405E831296}"/>
            </a:ext>
          </a:extLst>
        </xdr:cNvPr>
        <xdr:cNvSpPr/>
      </xdr:nvSpPr>
      <xdr:spPr>
        <a:xfrm>
          <a:off x="11504543" y="165651"/>
          <a:ext cx="3837475" cy="641106"/>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明朝" panose="02020400000000000000" pitchFamily="18" charset="-128"/>
              <a:ea typeface="游明朝" panose="02020400000000000000" pitchFamily="18" charset="-128"/>
            </a:rPr>
            <a:t>入力後、</a:t>
          </a:r>
          <a:r>
            <a:rPr kumimoji="1" lang="en-US" altLang="ja-JP" sz="1800" b="1">
              <a:solidFill>
                <a:srgbClr val="FF0000"/>
              </a:solidFill>
              <a:latin typeface="游明朝" panose="02020400000000000000" pitchFamily="18" charset="-128"/>
              <a:ea typeface="游明朝" panose="02020400000000000000" pitchFamily="18" charset="-128"/>
            </a:rPr>
            <a:t>PDF</a:t>
          </a:r>
          <a:r>
            <a:rPr kumimoji="1" lang="ja-JP" altLang="en-US" sz="1800" b="1">
              <a:solidFill>
                <a:srgbClr val="FF0000"/>
              </a:solidFill>
              <a:latin typeface="游明朝" panose="02020400000000000000" pitchFamily="18" charset="-128"/>
              <a:ea typeface="游明朝" panose="02020400000000000000" pitchFamily="18" charset="-128"/>
            </a:rPr>
            <a:t>化してご提出ください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100744</xdr:colOff>
      <xdr:row>4</xdr:row>
      <xdr:rowOff>146540</xdr:rowOff>
    </xdr:from>
    <xdr:to>
      <xdr:col>3</xdr:col>
      <xdr:colOff>3825019</xdr:colOff>
      <xdr:row>6</xdr:row>
      <xdr:rowOff>109905</xdr:rowOff>
    </xdr:to>
    <xdr:sp macro="" textlink="">
      <xdr:nvSpPr>
        <xdr:cNvPr id="3" name="四角形: 角を丸くする 2">
          <a:extLst>
            <a:ext uri="{FF2B5EF4-FFF2-40B4-BE49-F238E27FC236}">
              <a16:creationId xmlns:a16="http://schemas.microsoft.com/office/drawing/2014/main" id="{AE114993-4510-02AF-296C-ED89CE45EBC8}"/>
            </a:ext>
          </a:extLst>
        </xdr:cNvPr>
        <xdr:cNvSpPr/>
      </xdr:nvSpPr>
      <xdr:spPr>
        <a:xfrm>
          <a:off x="6658340" y="1071564"/>
          <a:ext cx="3724275" cy="4029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セルへの必要事項の選択、入力をお願いします。</a:t>
          </a:r>
          <a:endParaRPr lang="ja-JP" altLang="ja-JP">
            <a:effectLst/>
          </a:endParaRPr>
        </a:p>
      </xdr:txBody>
    </xdr:sp>
    <xdr:clientData/>
  </xdr:twoCellAnchor>
  <xdr:twoCellAnchor>
    <xdr:from>
      <xdr:col>3</xdr:col>
      <xdr:colOff>366346</xdr:colOff>
      <xdr:row>18</xdr:row>
      <xdr:rowOff>146539</xdr:rowOff>
    </xdr:from>
    <xdr:to>
      <xdr:col>3</xdr:col>
      <xdr:colOff>3929062</xdr:colOff>
      <xdr:row>19</xdr:row>
      <xdr:rowOff>146539</xdr:rowOff>
    </xdr:to>
    <xdr:sp macro="" textlink="">
      <xdr:nvSpPr>
        <xdr:cNvPr id="4" name="吹き出し: 四角形 3">
          <a:extLst>
            <a:ext uri="{FF2B5EF4-FFF2-40B4-BE49-F238E27FC236}">
              <a16:creationId xmlns:a16="http://schemas.microsoft.com/office/drawing/2014/main" id="{6A7BA788-4955-A156-297E-998A2DEE2835}"/>
            </a:ext>
          </a:extLst>
        </xdr:cNvPr>
        <xdr:cNvSpPr/>
      </xdr:nvSpPr>
      <xdr:spPr>
        <a:xfrm>
          <a:off x="6923942" y="5797428"/>
          <a:ext cx="3562716" cy="448774"/>
        </a:xfrm>
        <a:prstGeom prst="wedgeRectCallout">
          <a:avLst>
            <a:gd name="adj1" fmla="val -33746"/>
            <a:gd name="adj2" fmla="val -90833"/>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プルダウンで必要な誓約内容を選択ください。</a:t>
          </a:r>
        </a:p>
      </xdr:txBody>
    </xdr:sp>
    <xdr:clientData/>
  </xdr:twoCellAnchor>
  <xdr:twoCellAnchor>
    <xdr:from>
      <xdr:col>2</xdr:col>
      <xdr:colOff>457932</xdr:colOff>
      <xdr:row>20</xdr:row>
      <xdr:rowOff>54952</xdr:rowOff>
    </xdr:from>
    <xdr:to>
      <xdr:col>4</xdr:col>
      <xdr:colOff>219807</xdr:colOff>
      <xdr:row>22</xdr:row>
      <xdr:rowOff>36397</xdr:rowOff>
    </xdr:to>
    <xdr:sp macro="" textlink="">
      <xdr:nvSpPr>
        <xdr:cNvPr id="5" name="正方形/長方形 4">
          <a:extLst>
            <a:ext uri="{FF2B5EF4-FFF2-40B4-BE49-F238E27FC236}">
              <a16:creationId xmlns:a16="http://schemas.microsoft.com/office/drawing/2014/main" id="{3440F00B-39A4-496B-83B6-23877015472F}"/>
            </a:ext>
          </a:extLst>
        </xdr:cNvPr>
        <xdr:cNvSpPr/>
      </xdr:nvSpPr>
      <xdr:spPr>
        <a:xfrm>
          <a:off x="6227884" y="6438534"/>
          <a:ext cx="4533534" cy="52180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明朝" panose="02020400000000000000" pitchFamily="18" charset="-128"/>
              <a:ea typeface="游明朝" panose="02020400000000000000" pitchFamily="18" charset="-128"/>
            </a:rPr>
            <a:t>入力後、</a:t>
          </a:r>
          <a:r>
            <a:rPr kumimoji="1" lang="en-US" altLang="ja-JP" sz="1800" b="1">
              <a:solidFill>
                <a:srgbClr val="FF0000"/>
              </a:solidFill>
              <a:latin typeface="游明朝" panose="02020400000000000000" pitchFamily="18" charset="-128"/>
              <a:ea typeface="游明朝" panose="02020400000000000000" pitchFamily="18" charset="-128"/>
            </a:rPr>
            <a:t>PDF</a:t>
          </a:r>
          <a:r>
            <a:rPr kumimoji="1" lang="ja-JP" altLang="en-US" sz="1800" b="1">
              <a:solidFill>
                <a:srgbClr val="FF0000"/>
              </a:solidFill>
              <a:latin typeface="游明朝" panose="02020400000000000000" pitchFamily="18" charset="-128"/>
              <a:ea typeface="游明朝" panose="02020400000000000000" pitchFamily="18" charset="-128"/>
            </a:rPr>
            <a:t>化してご提出ください</a:t>
          </a:r>
        </a:p>
      </xdr:txBody>
    </xdr:sp>
    <xdr:clientData/>
  </xdr:twoCellAnchor>
  <xdr:twoCellAnchor>
    <xdr:from>
      <xdr:col>2</xdr:col>
      <xdr:colOff>476250</xdr:colOff>
      <xdr:row>9</xdr:row>
      <xdr:rowOff>54952</xdr:rowOff>
    </xdr:from>
    <xdr:to>
      <xdr:col>3</xdr:col>
      <xdr:colOff>3965698</xdr:colOff>
      <xdr:row>11</xdr:row>
      <xdr:rowOff>256442</xdr:rowOff>
    </xdr:to>
    <xdr:sp macro="" textlink="">
      <xdr:nvSpPr>
        <xdr:cNvPr id="2" name="吹き出し: 四角形 1">
          <a:extLst>
            <a:ext uri="{FF2B5EF4-FFF2-40B4-BE49-F238E27FC236}">
              <a16:creationId xmlns:a16="http://schemas.microsoft.com/office/drawing/2014/main" id="{363F9CF1-49F6-40CD-A25D-A41F8F9822C3}"/>
            </a:ext>
          </a:extLst>
        </xdr:cNvPr>
        <xdr:cNvSpPr/>
      </xdr:nvSpPr>
      <xdr:spPr>
        <a:xfrm>
          <a:off x="6246202" y="2427043"/>
          <a:ext cx="4277092" cy="641106"/>
        </a:xfrm>
        <a:prstGeom prst="wedgeRectCallout">
          <a:avLst>
            <a:gd name="adj1" fmla="val -59992"/>
            <a:gd name="adj2" fmla="val -54975"/>
          </a:avLst>
        </a:prstGeom>
        <a:solidFill>
          <a:schemeClr val="accent4">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（署名欄）原則手書きの署名が必要となります。</a:t>
          </a:r>
          <a:br>
            <a:rPr kumimoji="1" lang="en-US" altLang="ja-JP" sz="1100" b="1">
              <a:solidFill>
                <a:sysClr val="windowText" lastClr="000000"/>
              </a:solidFill>
            </a:rPr>
          </a:br>
          <a:r>
            <a:rPr kumimoji="1" lang="ja-JP" altLang="en-US" sz="1100" b="1">
              <a:solidFill>
                <a:sysClr val="windowText" lastClr="000000"/>
              </a:solidFill>
            </a:rPr>
            <a:t>プリントアウト後、手書きで代表者名の記載をお願いします。</a:t>
          </a:r>
          <a:endParaRPr kumimoji="1" lang="ja-JP" altLang="en-US" sz="1100">
            <a:solidFill>
              <a:sysClr val="windowText" lastClr="000000"/>
            </a:solidFill>
          </a:endParaRPr>
        </a:p>
      </xdr:txBody>
    </xdr:sp>
    <xdr:clientData/>
  </xdr:twoCellAnchor>
  <xdr:twoCellAnchor>
    <xdr:from>
      <xdr:col>1</xdr:col>
      <xdr:colOff>1566130</xdr:colOff>
      <xdr:row>8</xdr:row>
      <xdr:rowOff>558677</xdr:rowOff>
    </xdr:from>
    <xdr:to>
      <xdr:col>1</xdr:col>
      <xdr:colOff>5312019</xdr:colOff>
      <xdr:row>8</xdr:row>
      <xdr:rowOff>558677</xdr:rowOff>
    </xdr:to>
    <xdr:cxnSp macro="">
      <xdr:nvCxnSpPr>
        <xdr:cNvPr id="7" name="直線コネクタ 6">
          <a:extLst>
            <a:ext uri="{FF2B5EF4-FFF2-40B4-BE49-F238E27FC236}">
              <a16:creationId xmlns:a16="http://schemas.microsoft.com/office/drawing/2014/main" id="{9D3EDF1D-B616-5887-3444-AD59F9612250}"/>
            </a:ext>
          </a:extLst>
        </xdr:cNvPr>
        <xdr:cNvCxnSpPr/>
      </xdr:nvCxnSpPr>
      <xdr:spPr>
        <a:xfrm>
          <a:off x="2005745" y="2362932"/>
          <a:ext cx="37458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595314</xdr:colOff>
      <xdr:row>17</xdr:row>
      <xdr:rowOff>494567</xdr:rowOff>
    </xdr:from>
    <xdr:to>
      <xdr:col>4</xdr:col>
      <xdr:colOff>45794</xdr:colOff>
      <xdr:row>18</xdr:row>
      <xdr:rowOff>36396</xdr:rowOff>
    </xdr:to>
    <xdr:sp macro="" textlink="">
      <xdr:nvSpPr>
        <xdr:cNvPr id="4" name="正方形/長方形 3">
          <a:extLst>
            <a:ext uri="{FF2B5EF4-FFF2-40B4-BE49-F238E27FC236}">
              <a16:creationId xmlns:a16="http://schemas.microsoft.com/office/drawing/2014/main" id="{500C44E9-0D86-43C9-A7F5-054FBBC8DD76}"/>
            </a:ext>
          </a:extLst>
        </xdr:cNvPr>
        <xdr:cNvSpPr/>
      </xdr:nvSpPr>
      <xdr:spPr>
        <a:xfrm>
          <a:off x="6365266" y="5110529"/>
          <a:ext cx="3846634" cy="52180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明朝" panose="02020400000000000000" pitchFamily="18" charset="-128"/>
              <a:ea typeface="游明朝" panose="02020400000000000000" pitchFamily="18" charset="-128"/>
            </a:rPr>
            <a:t>入力後、</a:t>
          </a:r>
          <a:r>
            <a:rPr kumimoji="1" lang="en-US" altLang="ja-JP" sz="1800" b="1">
              <a:solidFill>
                <a:srgbClr val="FF0000"/>
              </a:solidFill>
              <a:latin typeface="游明朝" panose="02020400000000000000" pitchFamily="18" charset="-128"/>
              <a:ea typeface="游明朝" panose="02020400000000000000" pitchFamily="18" charset="-128"/>
            </a:rPr>
            <a:t>PDF</a:t>
          </a:r>
          <a:r>
            <a:rPr kumimoji="1" lang="ja-JP" altLang="en-US" sz="1800" b="1">
              <a:solidFill>
                <a:srgbClr val="FF0000"/>
              </a:solidFill>
              <a:latin typeface="游明朝" panose="02020400000000000000" pitchFamily="18" charset="-128"/>
              <a:ea typeface="游明朝" panose="02020400000000000000" pitchFamily="18" charset="-128"/>
            </a:rPr>
            <a:t>化してご提出ください</a:t>
          </a:r>
        </a:p>
      </xdr:txBody>
    </xdr:sp>
    <xdr:clientData/>
  </xdr:twoCellAnchor>
  <xdr:twoCellAnchor>
    <xdr:from>
      <xdr:col>2</xdr:col>
      <xdr:colOff>494567</xdr:colOff>
      <xdr:row>9</xdr:row>
      <xdr:rowOff>36635</xdr:rowOff>
    </xdr:from>
    <xdr:to>
      <xdr:col>5</xdr:col>
      <xdr:colOff>91587</xdr:colOff>
      <xdr:row>11</xdr:row>
      <xdr:rowOff>219808</xdr:rowOff>
    </xdr:to>
    <xdr:sp macro="" textlink="">
      <xdr:nvSpPr>
        <xdr:cNvPr id="3" name="吹き出し: 四角形 2">
          <a:extLst>
            <a:ext uri="{FF2B5EF4-FFF2-40B4-BE49-F238E27FC236}">
              <a16:creationId xmlns:a16="http://schemas.microsoft.com/office/drawing/2014/main" id="{6F3CDEA2-E409-40C4-A1C5-1587202CE776}"/>
            </a:ext>
          </a:extLst>
        </xdr:cNvPr>
        <xdr:cNvSpPr/>
      </xdr:nvSpPr>
      <xdr:spPr>
        <a:xfrm>
          <a:off x="6264519" y="2353774"/>
          <a:ext cx="4377837" cy="622789"/>
        </a:xfrm>
        <a:prstGeom prst="wedgeRectCallout">
          <a:avLst>
            <a:gd name="adj1" fmla="val -59992"/>
            <a:gd name="adj2" fmla="val -54975"/>
          </a:avLst>
        </a:prstGeom>
        <a:solidFill>
          <a:schemeClr val="accent4">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（署名欄）原則手書きの署名が必要となります。</a:t>
          </a:r>
          <a:br>
            <a:rPr kumimoji="1" lang="en-US" altLang="ja-JP" sz="1100" b="1">
              <a:solidFill>
                <a:sysClr val="windowText" lastClr="000000"/>
              </a:solidFill>
            </a:rPr>
          </a:br>
          <a:r>
            <a:rPr kumimoji="1" lang="ja-JP" altLang="en-US" sz="1100" b="1">
              <a:solidFill>
                <a:sysClr val="windowText" lastClr="000000"/>
              </a:solidFill>
            </a:rPr>
            <a:t>プリントアウト後、手書きで代表者名の記載をお願いします。</a:t>
          </a:r>
          <a:endParaRPr kumimoji="1" lang="ja-JP" altLang="en-US" sz="1100">
            <a:solidFill>
              <a:sysClr val="windowText" lastClr="000000"/>
            </a:solidFill>
          </a:endParaRPr>
        </a:p>
      </xdr:txBody>
    </xdr:sp>
    <xdr:clientData/>
  </xdr:twoCellAnchor>
  <xdr:twoCellAnchor>
    <xdr:from>
      <xdr:col>1</xdr:col>
      <xdr:colOff>1566130</xdr:colOff>
      <xdr:row>8</xdr:row>
      <xdr:rowOff>522043</xdr:rowOff>
    </xdr:from>
    <xdr:to>
      <xdr:col>1</xdr:col>
      <xdr:colOff>5312019</xdr:colOff>
      <xdr:row>8</xdr:row>
      <xdr:rowOff>522043</xdr:rowOff>
    </xdr:to>
    <xdr:cxnSp macro="">
      <xdr:nvCxnSpPr>
        <xdr:cNvPr id="5" name="直線コネクタ 4">
          <a:extLst>
            <a:ext uri="{FF2B5EF4-FFF2-40B4-BE49-F238E27FC236}">
              <a16:creationId xmlns:a16="http://schemas.microsoft.com/office/drawing/2014/main" id="{1ADE8459-B0F9-41B3-B795-6E432D91801A}"/>
            </a:ext>
          </a:extLst>
        </xdr:cNvPr>
        <xdr:cNvCxnSpPr/>
      </xdr:nvCxnSpPr>
      <xdr:spPr>
        <a:xfrm>
          <a:off x="2005745" y="2271346"/>
          <a:ext cx="37458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119062</xdr:colOff>
      <xdr:row>4</xdr:row>
      <xdr:rowOff>137380</xdr:rowOff>
    </xdr:from>
    <xdr:to>
      <xdr:col>3</xdr:col>
      <xdr:colOff>6215062</xdr:colOff>
      <xdr:row>6</xdr:row>
      <xdr:rowOff>128220</xdr:rowOff>
    </xdr:to>
    <xdr:sp macro="" textlink="">
      <xdr:nvSpPr>
        <xdr:cNvPr id="6" name="四角形: 角を丸くする 5">
          <a:extLst>
            <a:ext uri="{FF2B5EF4-FFF2-40B4-BE49-F238E27FC236}">
              <a16:creationId xmlns:a16="http://schemas.microsoft.com/office/drawing/2014/main" id="{F2F976A2-C02B-4D67-9AAE-F1761F404474}"/>
            </a:ext>
          </a:extLst>
        </xdr:cNvPr>
        <xdr:cNvSpPr/>
      </xdr:nvSpPr>
      <xdr:spPr>
        <a:xfrm>
          <a:off x="6676658" y="1034928"/>
          <a:ext cx="6096000" cy="4029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セルへの必要事項の選択、入力をお願いします。</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723534</xdr:colOff>
      <xdr:row>17</xdr:row>
      <xdr:rowOff>604471</xdr:rowOff>
    </xdr:from>
    <xdr:to>
      <xdr:col>5</xdr:col>
      <xdr:colOff>36634</xdr:colOff>
      <xdr:row>18</xdr:row>
      <xdr:rowOff>265601</xdr:rowOff>
    </xdr:to>
    <xdr:sp macro="" textlink="">
      <xdr:nvSpPr>
        <xdr:cNvPr id="4" name="正方形/長方形 3">
          <a:extLst>
            <a:ext uri="{FF2B5EF4-FFF2-40B4-BE49-F238E27FC236}">
              <a16:creationId xmlns:a16="http://schemas.microsoft.com/office/drawing/2014/main" id="{F6A829DA-A154-44EF-BC1F-A1CE4BF74604}"/>
            </a:ext>
          </a:extLst>
        </xdr:cNvPr>
        <xdr:cNvSpPr/>
      </xdr:nvSpPr>
      <xdr:spPr>
        <a:xfrm>
          <a:off x="6493486" y="5220433"/>
          <a:ext cx="4112235" cy="641106"/>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明朝" panose="02020400000000000000" pitchFamily="18" charset="-128"/>
              <a:ea typeface="游明朝" panose="02020400000000000000" pitchFamily="18" charset="-128"/>
            </a:rPr>
            <a:t>入力後、</a:t>
          </a:r>
          <a:r>
            <a:rPr kumimoji="1" lang="en-US" altLang="ja-JP" sz="1800" b="1">
              <a:solidFill>
                <a:srgbClr val="FF0000"/>
              </a:solidFill>
              <a:latin typeface="游明朝" panose="02020400000000000000" pitchFamily="18" charset="-128"/>
              <a:ea typeface="游明朝" panose="02020400000000000000" pitchFamily="18" charset="-128"/>
            </a:rPr>
            <a:t>PDF</a:t>
          </a:r>
          <a:r>
            <a:rPr kumimoji="1" lang="ja-JP" altLang="en-US" sz="1800" b="1">
              <a:solidFill>
                <a:srgbClr val="FF0000"/>
              </a:solidFill>
              <a:latin typeface="游明朝" panose="02020400000000000000" pitchFamily="18" charset="-128"/>
              <a:ea typeface="游明朝" panose="02020400000000000000" pitchFamily="18" charset="-128"/>
            </a:rPr>
            <a:t>化してご提出ください</a:t>
          </a:r>
        </a:p>
      </xdr:txBody>
    </xdr:sp>
    <xdr:clientData/>
  </xdr:twoCellAnchor>
  <xdr:twoCellAnchor>
    <xdr:from>
      <xdr:col>2</xdr:col>
      <xdr:colOff>485409</xdr:colOff>
      <xdr:row>9</xdr:row>
      <xdr:rowOff>73269</xdr:rowOff>
    </xdr:from>
    <xdr:to>
      <xdr:col>5</xdr:col>
      <xdr:colOff>73269</xdr:colOff>
      <xdr:row>12</xdr:row>
      <xdr:rowOff>36635</xdr:rowOff>
    </xdr:to>
    <xdr:sp macro="" textlink="">
      <xdr:nvSpPr>
        <xdr:cNvPr id="3" name="吹き出し: 四角形 2">
          <a:extLst>
            <a:ext uri="{FF2B5EF4-FFF2-40B4-BE49-F238E27FC236}">
              <a16:creationId xmlns:a16="http://schemas.microsoft.com/office/drawing/2014/main" id="{38AE99B2-AB97-47DF-96E6-B36DC0ACC602}"/>
            </a:ext>
          </a:extLst>
        </xdr:cNvPr>
        <xdr:cNvSpPr/>
      </xdr:nvSpPr>
      <xdr:spPr>
        <a:xfrm>
          <a:off x="6255361" y="2390408"/>
          <a:ext cx="4386995" cy="705217"/>
        </a:xfrm>
        <a:prstGeom prst="wedgeRectCallout">
          <a:avLst>
            <a:gd name="adj1" fmla="val -59992"/>
            <a:gd name="adj2" fmla="val -54975"/>
          </a:avLst>
        </a:prstGeom>
        <a:solidFill>
          <a:schemeClr val="accent4">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（署名欄）原則手書きの署名が必要となります。</a:t>
          </a:r>
          <a:br>
            <a:rPr kumimoji="1" lang="en-US" altLang="ja-JP" sz="1100" b="1">
              <a:solidFill>
                <a:sysClr val="windowText" lastClr="000000"/>
              </a:solidFill>
            </a:rPr>
          </a:br>
          <a:r>
            <a:rPr kumimoji="1" lang="ja-JP" altLang="en-US" sz="1100" b="1">
              <a:solidFill>
                <a:sysClr val="windowText" lastClr="000000"/>
              </a:solidFill>
            </a:rPr>
            <a:t>プリントアウト後、手書きで代表者名の記載をお願いします。</a:t>
          </a:r>
          <a:endParaRPr kumimoji="1" lang="ja-JP" altLang="en-US" sz="1100">
            <a:solidFill>
              <a:sysClr val="windowText" lastClr="000000"/>
            </a:solidFill>
          </a:endParaRPr>
        </a:p>
      </xdr:txBody>
    </xdr:sp>
    <xdr:clientData/>
  </xdr:twoCellAnchor>
  <xdr:twoCellAnchor>
    <xdr:from>
      <xdr:col>1</xdr:col>
      <xdr:colOff>1556972</xdr:colOff>
      <xdr:row>8</xdr:row>
      <xdr:rowOff>549519</xdr:rowOff>
    </xdr:from>
    <xdr:to>
      <xdr:col>1</xdr:col>
      <xdr:colOff>5302861</xdr:colOff>
      <xdr:row>8</xdr:row>
      <xdr:rowOff>549519</xdr:rowOff>
    </xdr:to>
    <xdr:cxnSp macro="">
      <xdr:nvCxnSpPr>
        <xdr:cNvPr id="5" name="直線コネクタ 4">
          <a:extLst>
            <a:ext uri="{FF2B5EF4-FFF2-40B4-BE49-F238E27FC236}">
              <a16:creationId xmlns:a16="http://schemas.microsoft.com/office/drawing/2014/main" id="{8F6AF49C-2451-4FF2-B7F6-03CA9234E732}"/>
            </a:ext>
          </a:extLst>
        </xdr:cNvPr>
        <xdr:cNvCxnSpPr/>
      </xdr:nvCxnSpPr>
      <xdr:spPr>
        <a:xfrm>
          <a:off x="1996587" y="2298822"/>
          <a:ext cx="37458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155698</xdr:colOff>
      <xdr:row>4</xdr:row>
      <xdr:rowOff>100745</xdr:rowOff>
    </xdr:from>
    <xdr:to>
      <xdr:col>3</xdr:col>
      <xdr:colOff>6251698</xdr:colOff>
      <xdr:row>6</xdr:row>
      <xdr:rowOff>91585</xdr:rowOff>
    </xdr:to>
    <xdr:sp macro="" textlink="">
      <xdr:nvSpPr>
        <xdr:cNvPr id="6" name="四角形: 角を丸くする 5">
          <a:extLst>
            <a:ext uri="{FF2B5EF4-FFF2-40B4-BE49-F238E27FC236}">
              <a16:creationId xmlns:a16="http://schemas.microsoft.com/office/drawing/2014/main" id="{A1F2D0F6-19B0-43D4-A923-E935904C886C}"/>
            </a:ext>
          </a:extLst>
        </xdr:cNvPr>
        <xdr:cNvSpPr/>
      </xdr:nvSpPr>
      <xdr:spPr>
        <a:xfrm>
          <a:off x="6713294" y="998293"/>
          <a:ext cx="6096000" cy="4029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セルへの必要事項の選択、入力をお願いします。</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201493</xdr:colOff>
      <xdr:row>18</xdr:row>
      <xdr:rowOff>183173</xdr:rowOff>
    </xdr:from>
    <xdr:to>
      <xdr:col>3</xdr:col>
      <xdr:colOff>3663463</xdr:colOff>
      <xdr:row>19</xdr:row>
      <xdr:rowOff>183174</xdr:rowOff>
    </xdr:to>
    <xdr:sp macro="" textlink="">
      <xdr:nvSpPr>
        <xdr:cNvPr id="6" name="吹き出し: 四角形 5">
          <a:extLst>
            <a:ext uri="{FF2B5EF4-FFF2-40B4-BE49-F238E27FC236}">
              <a16:creationId xmlns:a16="http://schemas.microsoft.com/office/drawing/2014/main" id="{97B914A3-6E21-4CA1-B829-5750D26582FF}"/>
            </a:ext>
          </a:extLst>
        </xdr:cNvPr>
        <xdr:cNvSpPr/>
      </xdr:nvSpPr>
      <xdr:spPr>
        <a:xfrm>
          <a:off x="6759089" y="5834062"/>
          <a:ext cx="3461970" cy="448775"/>
        </a:xfrm>
        <a:prstGeom prst="wedgeRectCallout">
          <a:avLst>
            <a:gd name="adj1" fmla="val -33746"/>
            <a:gd name="adj2" fmla="val -90833"/>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プルダウンで必要な誓約内容を選択ください。</a:t>
          </a:r>
        </a:p>
      </xdr:txBody>
    </xdr:sp>
    <xdr:clientData/>
  </xdr:twoCellAnchor>
  <xdr:twoCellAnchor>
    <xdr:from>
      <xdr:col>2</xdr:col>
      <xdr:colOff>586154</xdr:colOff>
      <xdr:row>20</xdr:row>
      <xdr:rowOff>201490</xdr:rowOff>
    </xdr:from>
    <xdr:to>
      <xdr:col>3</xdr:col>
      <xdr:colOff>3819159</xdr:colOff>
      <xdr:row>23</xdr:row>
      <xdr:rowOff>82428</xdr:rowOff>
    </xdr:to>
    <xdr:sp macro="" textlink="">
      <xdr:nvSpPr>
        <xdr:cNvPr id="2" name="正方形/長方形 1">
          <a:extLst>
            <a:ext uri="{FF2B5EF4-FFF2-40B4-BE49-F238E27FC236}">
              <a16:creationId xmlns:a16="http://schemas.microsoft.com/office/drawing/2014/main" id="{2922EB9F-475F-42AE-99EF-4026D27CDFF0}"/>
            </a:ext>
          </a:extLst>
        </xdr:cNvPr>
        <xdr:cNvSpPr/>
      </xdr:nvSpPr>
      <xdr:spPr>
        <a:xfrm>
          <a:off x="6356106" y="6585072"/>
          <a:ext cx="4020649" cy="641106"/>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明朝" panose="02020400000000000000" pitchFamily="18" charset="-128"/>
              <a:ea typeface="游明朝" panose="02020400000000000000" pitchFamily="18" charset="-128"/>
            </a:rPr>
            <a:t>入力後、</a:t>
          </a:r>
          <a:r>
            <a:rPr kumimoji="1" lang="en-US" altLang="ja-JP" sz="1800" b="1">
              <a:solidFill>
                <a:srgbClr val="FF0000"/>
              </a:solidFill>
              <a:latin typeface="游明朝" panose="02020400000000000000" pitchFamily="18" charset="-128"/>
              <a:ea typeface="游明朝" panose="02020400000000000000" pitchFamily="18" charset="-128"/>
            </a:rPr>
            <a:t>PDF</a:t>
          </a:r>
          <a:r>
            <a:rPr kumimoji="1" lang="ja-JP" altLang="en-US" sz="1800" b="1">
              <a:solidFill>
                <a:srgbClr val="FF0000"/>
              </a:solidFill>
              <a:latin typeface="游明朝" panose="02020400000000000000" pitchFamily="18" charset="-128"/>
              <a:ea typeface="游明朝" panose="02020400000000000000" pitchFamily="18" charset="-128"/>
            </a:rPr>
            <a:t>化してご提出ください</a:t>
          </a:r>
        </a:p>
      </xdr:txBody>
    </xdr:sp>
    <xdr:clientData/>
  </xdr:twoCellAnchor>
  <xdr:twoCellAnchor>
    <xdr:from>
      <xdr:col>2</xdr:col>
      <xdr:colOff>457932</xdr:colOff>
      <xdr:row>9</xdr:row>
      <xdr:rowOff>82429</xdr:rowOff>
    </xdr:from>
    <xdr:to>
      <xdr:col>3</xdr:col>
      <xdr:colOff>3731254</xdr:colOff>
      <xdr:row>11</xdr:row>
      <xdr:rowOff>300164</xdr:rowOff>
    </xdr:to>
    <xdr:sp macro="" textlink="">
      <xdr:nvSpPr>
        <xdr:cNvPr id="3" name="吹き出し: 四角形 2">
          <a:extLst>
            <a:ext uri="{FF2B5EF4-FFF2-40B4-BE49-F238E27FC236}">
              <a16:creationId xmlns:a16="http://schemas.microsoft.com/office/drawing/2014/main" id="{20D882EF-C7E8-476F-8552-FDA76EF41704}"/>
            </a:ext>
          </a:extLst>
        </xdr:cNvPr>
        <xdr:cNvSpPr/>
      </xdr:nvSpPr>
      <xdr:spPr>
        <a:xfrm>
          <a:off x="6227884" y="2454520"/>
          <a:ext cx="4060966" cy="657351"/>
        </a:xfrm>
        <a:prstGeom prst="wedgeRectCallout">
          <a:avLst>
            <a:gd name="adj1" fmla="val -59992"/>
            <a:gd name="adj2" fmla="val -54975"/>
          </a:avLst>
        </a:prstGeom>
        <a:solidFill>
          <a:schemeClr val="accent4">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（署名欄）原則手書きの署名が必要となります。</a:t>
          </a:r>
          <a:br>
            <a:rPr kumimoji="1" lang="en-US" altLang="ja-JP" sz="1100" b="1">
              <a:solidFill>
                <a:sysClr val="windowText" lastClr="000000"/>
              </a:solidFill>
            </a:rPr>
          </a:br>
          <a:r>
            <a:rPr kumimoji="1" lang="ja-JP" altLang="en-US" sz="1100" b="1">
              <a:solidFill>
                <a:sysClr val="windowText" lastClr="000000"/>
              </a:solidFill>
            </a:rPr>
            <a:t>プリントアウト後、手書きで代表者名の記載をお願いします。</a:t>
          </a:r>
          <a:endParaRPr kumimoji="1" lang="ja-JP" altLang="en-US" sz="1100">
            <a:solidFill>
              <a:sysClr val="windowText" lastClr="000000"/>
            </a:solidFill>
          </a:endParaRPr>
        </a:p>
      </xdr:txBody>
    </xdr:sp>
    <xdr:clientData/>
  </xdr:twoCellAnchor>
  <xdr:twoCellAnchor>
    <xdr:from>
      <xdr:col>1</xdr:col>
      <xdr:colOff>1538654</xdr:colOff>
      <xdr:row>9</xdr:row>
      <xdr:rowOff>0</xdr:rowOff>
    </xdr:from>
    <xdr:to>
      <xdr:col>1</xdr:col>
      <xdr:colOff>5284543</xdr:colOff>
      <xdr:row>9</xdr:row>
      <xdr:rowOff>0</xdr:rowOff>
    </xdr:to>
    <xdr:cxnSp macro="">
      <xdr:nvCxnSpPr>
        <xdr:cNvPr id="4" name="直線コネクタ 3">
          <a:extLst>
            <a:ext uri="{FF2B5EF4-FFF2-40B4-BE49-F238E27FC236}">
              <a16:creationId xmlns:a16="http://schemas.microsoft.com/office/drawing/2014/main" id="{B8AB9F0A-B313-428F-B84F-26A61AD69635}"/>
            </a:ext>
          </a:extLst>
        </xdr:cNvPr>
        <xdr:cNvCxnSpPr/>
      </xdr:nvCxnSpPr>
      <xdr:spPr>
        <a:xfrm>
          <a:off x="1978269" y="2372091"/>
          <a:ext cx="374588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119063</xdr:colOff>
      <xdr:row>4</xdr:row>
      <xdr:rowOff>137380</xdr:rowOff>
    </xdr:from>
    <xdr:to>
      <xdr:col>3</xdr:col>
      <xdr:colOff>6215063</xdr:colOff>
      <xdr:row>6</xdr:row>
      <xdr:rowOff>100745</xdr:rowOff>
    </xdr:to>
    <xdr:sp macro="" textlink="">
      <xdr:nvSpPr>
        <xdr:cNvPr id="7" name="四角形: 角を丸くする 6">
          <a:extLst>
            <a:ext uri="{FF2B5EF4-FFF2-40B4-BE49-F238E27FC236}">
              <a16:creationId xmlns:a16="http://schemas.microsoft.com/office/drawing/2014/main" id="{6E840383-83DE-44F7-9D02-BA035C059F01}"/>
            </a:ext>
          </a:extLst>
        </xdr:cNvPr>
        <xdr:cNvSpPr/>
      </xdr:nvSpPr>
      <xdr:spPr>
        <a:xfrm>
          <a:off x="6676659" y="1062404"/>
          <a:ext cx="6096000" cy="4029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セルへの必要事項の選択、入力をお願いします。</a:t>
          </a:r>
          <a:endParaRPr lang="ja-JP" altLang="ja-JP">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104776</xdr:colOff>
      <xdr:row>0</xdr:row>
      <xdr:rowOff>142875</xdr:rowOff>
    </xdr:from>
    <xdr:to>
      <xdr:col>16</xdr:col>
      <xdr:colOff>628651</xdr:colOff>
      <xdr:row>1</xdr:row>
      <xdr:rowOff>114300</xdr:rowOff>
    </xdr:to>
    <xdr:sp macro="" textlink="">
      <xdr:nvSpPr>
        <xdr:cNvPr id="2" name="四角形: 角を丸くする 1">
          <a:extLst>
            <a:ext uri="{FF2B5EF4-FFF2-40B4-BE49-F238E27FC236}">
              <a16:creationId xmlns:a16="http://schemas.microsoft.com/office/drawing/2014/main" id="{F4D8B425-00C2-E14C-59BD-3BD87A8A12BB}"/>
            </a:ext>
          </a:extLst>
        </xdr:cNvPr>
        <xdr:cNvSpPr/>
      </xdr:nvSpPr>
      <xdr:spPr>
        <a:xfrm>
          <a:off x="8439151" y="142875"/>
          <a:ext cx="3981450" cy="47625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下記セルへの必要事項の入力、選択をお願いします。</a:t>
          </a:r>
        </a:p>
      </xdr:txBody>
    </xdr:sp>
    <xdr:clientData/>
  </xdr:twoCellAnchor>
  <xdr:twoCellAnchor>
    <xdr:from>
      <xdr:col>12</xdr:col>
      <xdr:colOff>542925</xdr:colOff>
      <xdr:row>13</xdr:row>
      <xdr:rowOff>295275</xdr:rowOff>
    </xdr:from>
    <xdr:to>
      <xdr:col>15</xdr:col>
      <xdr:colOff>598975</xdr:colOff>
      <xdr:row>16</xdr:row>
      <xdr:rowOff>133350</xdr:rowOff>
    </xdr:to>
    <xdr:sp macro="" textlink="">
      <xdr:nvSpPr>
        <xdr:cNvPr id="3" name="正方形/長方形 2">
          <a:extLst>
            <a:ext uri="{FF2B5EF4-FFF2-40B4-BE49-F238E27FC236}">
              <a16:creationId xmlns:a16="http://schemas.microsoft.com/office/drawing/2014/main" id="{EFE9A3AC-B668-4E30-B5CD-D2096243383B}"/>
            </a:ext>
          </a:extLst>
        </xdr:cNvPr>
        <xdr:cNvSpPr/>
      </xdr:nvSpPr>
      <xdr:spPr>
        <a:xfrm>
          <a:off x="8191500" y="5448300"/>
          <a:ext cx="3837475" cy="7334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游明朝" panose="02020400000000000000" pitchFamily="18" charset="-128"/>
              <a:ea typeface="游明朝" panose="02020400000000000000" pitchFamily="18" charset="-128"/>
            </a:rPr>
            <a:t>入力後、</a:t>
          </a:r>
          <a:r>
            <a:rPr kumimoji="1" lang="en-US" altLang="ja-JP" sz="1800" b="1">
              <a:solidFill>
                <a:srgbClr val="FF0000"/>
              </a:solidFill>
              <a:latin typeface="游明朝" panose="02020400000000000000" pitchFamily="18" charset="-128"/>
              <a:ea typeface="游明朝" panose="02020400000000000000" pitchFamily="18" charset="-128"/>
            </a:rPr>
            <a:t>PDF</a:t>
          </a:r>
          <a:r>
            <a:rPr kumimoji="1" lang="ja-JP" altLang="en-US" sz="1800" b="1">
              <a:solidFill>
                <a:srgbClr val="FF0000"/>
              </a:solidFill>
              <a:latin typeface="游明朝" panose="02020400000000000000" pitchFamily="18" charset="-128"/>
              <a:ea typeface="游明朝" panose="02020400000000000000" pitchFamily="18" charset="-128"/>
            </a:rPr>
            <a:t>化してご提出ください</a:t>
          </a:r>
        </a:p>
      </xdr:txBody>
    </xdr:sp>
    <xdr:clientData/>
  </xdr:twoCellAnchor>
  <xdr:twoCellAnchor>
    <xdr:from>
      <xdr:col>12</xdr:col>
      <xdr:colOff>542924</xdr:colOff>
      <xdr:row>17</xdr:row>
      <xdr:rowOff>161925</xdr:rowOff>
    </xdr:from>
    <xdr:to>
      <xdr:col>16</xdr:col>
      <xdr:colOff>28574</xdr:colOff>
      <xdr:row>19</xdr:row>
      <xdr:rowOff>228600</xdr:rowOff>
    </xdr:to>
    <xdr:sp macro="" textlink="">
      <xdr:nvSpPr>
        <xdr:cNvPr id="4" name="吹き出し: 四角形 3">
          <a:extLst>
            <a:ext uri="{FF2B5EF4-FFF2-40B4-BE49-F238E27FC236}">
              <a16:creationId xmlns:a16="http://schemas.microsoft.com/office/drawing/2014/main" id="{E86EA417-6CE1-4309-A7C7-E914FE4E9356}"/>
            </a:ext>
          </a:extLst>
        </xdr:cNvPr>
        <xdr:cNvSpPr/>
      </xdr:nvSpPr>
      <xdr:spPr>
        <a:xfrm>
          <a:off x="8191499" y="6515100"/>
          <a:ext cx="3952875" cy="676275"/>
        </a:xfrm>
        <a:prstGeom prst="wedgeRectCallout">
          <a:avLst>
            <a:gd name="adj1" fmla="val -59512"/>
            <a:gd name="adj2" fmla="val 41373"/>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研修受講者を記載ください。</a:t>
          </a:r>
          <a:endParaRPr kumimoji="1" lang="en-US" altLang="ja-JP" sz="1100"/>
        </a:p>
        <a:p>
          <a:pPr algn="l"/>
          <a:r>
            <a:rPr kumimoji="1" lang="ja-JP" altLang="en-US" sz="1100"/>
            <a:t>記載した受講者の、研修受講修了証をご提出ください。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etroict.sharepoint.com/&#12499;&#12472;&#12493;&#12473;&#23637;&#38283;&#25903;&#25588;&#37096;/&#36884;&#19978;&#22269;&#12499;&#12472;&#12493;&#12473;&#38283;&#30330;&#35506;/&#36890;&#24120;/&#12450;&#12472;&#12450;&#25903;&#25588;&#29677;/2017&#24180;&#24230;AMEICC/03.&#23455;&#35388;&#20107;&#26989;/&#23455;&#35388;&#20107;&#26989;&#12510;&#12491;&#12517;&#12450;&#12523;2017&#29256;(&#39340;&#22580;&#20316;&#26989;&#20013;)/&#21463;&#35351;&#32773;&#36865;&#20184;&#29992;&#12510;&#12491;&#12517;&#12450;&#12523;&#20182;20170630/&#21463;&#35351;&#32773;&#29992;%20&#27096;&#24335;5&#12296;&#26376;&#27425;&#12297;&#21454;&#25903;&#23455;&#32318;&#22577;&#21578;&#26360;&#12289;&#27096;&#24335;6&#12296;&#26376;&#27425;&#12297;&#32076;&#36027;&#20869;&#35379;&#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YO2611\Client_DFA\Users\yuymori\Documents\JLL_kakuteikensa_seikyusho_format_engek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6 &lt;月次&gt;経費内訳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演劇）"/>
    </sheetNames>
    <sheetDataSet>
      <sheetData sheetId="0"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2.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021D3-7B8B-48C9-B66D-80BDC0558C77}">
  <dimension ref="B2:D14"/>
  <sheetViews>
    <sheetView tabSelected="1" workbookViewId="0"/>
  </sheetViews>
  <sheetFormatPr defaultRowHeight="18"/>
  <cols>
    <col min="2" max="2" width="54.58203125" bestFit="1" customWidth="1"/>
    <col min="3" max="3" width="38" bestFit="1" customWidth="1"/>
    <col min="4" max="4" width="40.75" bestFit="1" customWidth="1"/>
  </cols>
  <sheetData>
    <row r="2" spans="2:4">
      <c r="B2" s="114" t="s">
        <v>200</v>
      </c>
      <c r="C2" s="114" t="s">
        <v>191</v>
      </c>
      <c r="D2" s="114" t="s">
        <v>201</v>
      </c>
    </row>
    <row r="3" spans="2:4">
      <c r="B3" s="115" t="s">
        <v>53</v>
      </c>
      <c r="C3" s="115" t="s">
        <v>196</v>
      </c>
      <c r="D3" s="115" t="s">
        <v>195</v>
      </c>
    </row>
    <row r="4" spans="2:4">
      <c r="B4" s="115" t="s">
        <v>58</v>
      </c>
      <c r="C4" s="115" t="s">
        <v>211</v>
      </c>
      <c r="D4" s="115" t="s">
        <v>189</v>
      </c>
    </row>
    <row r="5" spans="2:4">
      <c r="B5" s="115" t="s">
        <v>205</v>
      </c>
      <c r="C5" s="115" t="s">
        <v>196</v>
      </c>
      <c r="D5" s="115" t="s">
        <v>198</v>
      </c>
    </row>
    <row r="6" spans="2:4">
      <c r="B6" s="115" t="s">
        <v>24</v>
      </c>
      <c r="C6" s="115" t="s">
        <v>196</v>
      </c>
      <c r="D6" s="115" t="s">
        <v>24</v>
      </c>
    </row>
    <row r="7" spans="2:4">
      <c r="B7" s="116" t="s">
        <v>190</v>
      </c>
      <c r="C7" s="115" t="s">
        <v>192</v>
      </c>
      <c r="D7" s="115" t="s">
        <v>206</v>
      </c>
    </row>
    <row r="8" spans="2:4">
      <c r="B8" s="117" t="s">
        <v>190</v>
      </c>
      <c r="C8" s="115" t="s">
        <v>26</v>
      </c>
      <c r="D8" s="115" t="s">
        <v>207</v>
      </c>
    </row>
    <row r="9" spans="2:4">
      <c r="B9" s="118" t="s">
        <v>190</v>
      </c>
      <c r="C9" s="115" t="s">
        <v>194</v>
      </c>
      <c r="D9" s="115" t="s">
        <v>208</v>
      </c>
    </row>
    <row r="10" spans="2:4">
      <c r="B10" s="119" t="s">
        <v>190</v>
      </c>
      <c r="C10" s="115" t="s">
        <v>193</v>
      </c>
      <c r="D10" s="115" t="s">
        <v>209</v>
      </c>
    </row>
    <row r="11" spans="2:4">
      <c r="B11" s="115" t="s">
        <v>202</v>
      </c>
      <c r="C11" s="115" t="s">
        <v>192</v>
      </c>
      <c r="D11" s="115" t="s">
        <v>202</v>
      </c>
    </row>
    <row r="12" spans="2:4">
      <c r="B12" s="115" t="s">
        <v>197</v>
      </c>
      <c r="C12" s="115" t="s">
        <v>192</v>
      </c>
      <c r="D12" s="115" t="s">
        <v>197</v>
      </c>
    </row>
    <row r="13" spans="2:4">
      <c r="B13" s="115" t="s">
        <v>204</v>
      </c>
      <c r="C13" s="115" t="s">
        <v>192</v>
      </c>
      <c r="D13" s="115" t="s">
        <v>203</v>
      </c>
    </row>
    <row r="14" spans="2:4">
      <c r="B14" s="115" t="s">
        <v>199</v>
      </c>
      <c r="C14" s="115" t="s">
        <v>196</v>
      </c>
      <c r="D14" s="115" t="s">
        <v>210</v>
      </c>
    </row>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770F7-DE0B-47DD-A76C-3209093AC6E0}">
  <sheetPr>
    <tabColor rgb="FFFFFF00"/>
  </sheetPr>
  <dimension ref="A1:N45"/>
  <sheetViews>
    <sheetView view="pageBreakPreview" zoomScale="104" zoomScaleNormal="100" workbookViewId="0">
      <selection activeCell="C14" sqref="C14"/>
    </sheetView>
  </sheetViews>
  <sheetFormatPr defaultRowHeight="15" customHeight="1" outlineLevelCol="1"/>
  <cols>
    <col min="1" max="1" width="5.75" style="1" customWidth="1"/>
    <col min="2" max="2" width="70" style="1" customWidth="1"/>
    <col min="3" max="3" width="10.33203125" style="8" customWidth="1"/>
    <col min="4" max="4" width="53.25" style="47" customWidth="1"/>
    <col min="5" max="6" width="5" style="10" bestFit="1" customWidth="1"/>
    <col min="7" max="7" width="13.75" style="10" bestFit="1" customWidth="1"/>
    <col min="8" max="8" width="9" style="10" customWidth="1"/>
    <col min="9" max="9" width="52.08203125" style="10" hidden="1" customWidth="1" outlineLevel="1"/>
    <col min="10" max="10" width="52.08203125" style="1" hidden="1" customWidth="1" outlineLevel="1"/>
    <col min="11" max="11" width="9" style="1" customWidth="1" collapsed="1"/>
    <col min="12" max="16376" width="9" style="1"/>
    <col min="16377" max="16384" width="9" style="1" bestFit="1" customWidth="1"/>
  </cols>
  <sheetData>
    <row r="1" spans="1:14" ht="21" customHeight="1">
      <c r="A1" s="7"/>
      <c r="C1" s="26"/>
      <c r="D1" s="43"/>
      <c r="E1" s="16"/>
      <c r="F1" s="16"/>
    </row>
    <row r="2" spans="1:14" ht="17">
      <c r="A2" s="124" t="str">
        <f>D2&amp;"年"&amp;D3&amp;"月"&amp;D4&amp;"日"</f>
        <v>2025年4月21日</v>
      </c>
      <c r="B2" s="124"/>
      <c r="C2" s="30" t="s">
        <v>38</v>
      </c>
      <c r="D2" s="48">
        <v>2025</v>
      </c>
      <c r="E2" s="16"/>
      <c r="F2" s="15"/>
    </row>
    <row r="3" spans="1:14" ht="17">
      <c r="A3" s="2"/>
      <c r="B3" s="2"/>
      <c r="C3" s="31" t="s">
        <v>39</v>
      </c>
      <c r="D3" s="48">
        <v>4</v>
      </c>
    </row>
    <row r="4" spans="1:14" ht="17">
      <c r="A4" s="122" t="s">
        <v>1</v>
      </c>
      <c r="B4" s="122"/>
      <c r="C4" s="31" t="s">
        <v>57</v>
      </c>
      <c r="D4" s="48">
        <v>21</v>
      </c>
    </row>
    <row r="5" spans="1:14" ht="17">
      <c r="A5" s="122" t="s">
        <v>2</v>
      </c>
      <c r="B5" s="122"/>
      <c r="C5" s="34"/>
      <c r="D5" s="43"/>
    </row>
    <row r="6" spans="1:14" ht="17">
      <c r="A6" s="122"/>
      <c r="B6" s="122"/>
      <c r="C6" s="34"/>
      <c r="D6" s="43"/>
    </row>
    <row r="7" spans="1:14" ht="17">
      <c r="A7" s="4"/>
      <c r="B7" s="4"/>
      <c r="C7" s="34"/>
      <c r="D7" s="43"/>
      <c r="E7" s="16"/>
    </row>
    <row r="8" spans="1:14" ht="17">
      <c r="A8" s="177" t="str">
        <f>D8</f>
        <v>〇〇株式会社</v>
      </c>
      <c r="B8" s="177"/>
      <c r="C8" s="30" t="s">
        <v>41</v>
      </c>
      <c r="D8" s="48" t="s">
        <v>217</v>
      </c>
      <c r="E8" s="16"/>
    </row>
    <row r="9" spans="1:14" ht="45" customHeight="1">
      <c r="A9" s="176" t="str">
        <f>D9</f>
        <v>代表取締役社長</v>
      </c>
      <c r="B9" s="176"/>
      <c r="C9" s="31" t="s">
        <v>212</v>
      </c>
      <c r="D9" s="48" t="s">
        <v>213</v>
      </c>
    </row>
    <row r="10" spans="1:14" ht="17">
      <c r="A10" s="124"/>
      <c r="B10" s="124"/>
      <c r="C10" s="11"/>
      <c r="D10" s="44"/>
    </row>
    <row r="11" spans="1:14" ht="17">
      <c r="A11" s="2"/>
      <c r="B11" s="6"/>
      <c r="C11" s="11"/>
      <c r="D11" s="44"/>
    </row>
    <row r="12" spans="1:14" ht="24" customHeight="1">
      <c r="A12" s="131" t="s">
        <v>5</v>
      </c>
      <c r="B12" s="131"/>
      <c r="C12" s="11"/>
      <c r="D12" s="44"/>
    </row>
    <row r="13" spans="1:14" ht="17">
      <c r="A13" s="3"/>
      <c r="B13" s="6"/>
      <c r="C13" s="11"/>
      <c r="D13" s="44"/>
    </row>
    <row r="14" spans="1:14" ht="39" customHeight="1">
      <c r="A14" s="132" t="s">
        <v>56</v>
      </c>
      <c r="B14" s="132"/>
      <c r="C14" s="9"/>
      <c r="D14" s="42"/>
    </row>
    <row r="15" spans="1:14" ht="17">
      <c r="A15" s="3"/>
      <c r="B15" s="6"/>
      <c r="D15" s="45"/>
      <c r="I15" s="18" t="s">
        <v>11</v>
      </c>
      <c r="J15" s="23" t="s">
        <v>12</v>
      </c>
    </row>
    <row r="16" spans="1:14" ht="22.5" customHeight="1">
      <c r="A16" s="127" t="s">
        <v>7</v>
      </c>
      <c r="B16" s="127"/>
      <c r="C16" s="11"/>
      <c r="I16" s="23" t="s">
        <v>54</v>
      </c>
      <c r="J16" s="23" t="s">
        <v>55</v>
      </c>
      <c r="K16" s="13"/>
      <c r="M16" s="20"/>
      <c r="N16" s="20"/>
    </row>
    <row r="17" spans="1:11" ht="27" customHeight="1">
      <c r="A17" s="122" t="s">
        <v>8</v>
      </c>
      <c r="B17" s="122"/>
      <c r="D17" s="49" t="s">
        <v>22</v>
      </c>
      <c r="F17" s="17"/>
      <c r="H17" s="18"/>
      <c r="I17" s="23" t="s">
        <v>15</v>
      </c>
      <c r="J17" s="23" t="s">
        <v>183</v>
      </c>
      <c r="K17" s="8"/>
    </row>
    <row r="18" spans="1:11" ht="77.25" customHeight="1">
      <c r="A18" s="125" t="str">
        <f>IF(D18="地域における受入環境整備促進事業補助金交付要綱に基づき策定される事業実施計画に関する誓約",J16,IF(D18="運転者職場環境良好度認証に関する誓約",J17))</f>
        <v>事業完了実績報告までに、地域における受入環境整備促進事業補助金交付要綱に基づき策定される事業実施計画に、地方ブロックにおいて推進する観光施策を効果的に推進するため実施しようとする事業として記載すること</v>
      </c>
      <c r="B18" s="125"/>
      <c r="C18" s="12" t="s">
        <v>0</v>
      </c>
      <c r="D18" s="50" t="s">
        <v>54</v>
      </c>
      <c r="E18" s="15"/>
      <c r="F18" s="25"/>
      <c r="H18" s="18"/>
      <c r="I18" s="23"/>
      <c r="J18" s="13"/>
      <c r="K18" s="13"/>
    </row>
    <row r="19" spans="1:11" ht="35.25" customHeight="1">
      <c r="A19" s="125"/>
      <c r="B19" s="125"/>
      <c r="H19" s="18"/>
      <c r="I19" s="23"/>
      <c r="J19" s="13"/>
      <c r="K19" s="13"/>
    </row>
    <row r="20" spans="1:11" ht="22.5" customHeight="1">
      <c r="A20" s="124" t="s">
        <v>9</v>
      </c>
      <c r="B20" s="124"/>
      <c r="D20" s="49"/>
      <c r="H20" s="18"/>
      <c r="I20" s="22"/>
    </row>
    <row r="21" spans="1:11" ht="25.5" customHeight="1">
      <c r="A21" s="126"/>
      <c r="B21" s="125"/>
      <c r="C21" s="24"/>
      <c r="D21" s="46"/>
      <c r="H21" s="18"/>
      <c r="I21" s="21"/>
    </row>
    <row r="22" spans="1:11" ht="17">
      <c r="A22" s="127"/>
      <c r="B22" s="127"/>
      <c r="D22" s="42"/>
    </row>
    <row r="23" spans="1:11" ht="17">
      <c r="A23" s="122"/>
      <c r="B23" s="122"/>
      <c r="C23" s="14"/>
      <c r="D23" s="42"/>
      <c r="E23" s="15"/>
    </row>
    <row r="24" spans="1:11" ht="25.5" customHeight="1">
      <c r="A24" s="123"/>
      <c r="B24" s="123"/>
      <c r="C24" s="14"/>
      <c r="D24" s="42"/>
      <c r="E24" s="15"/>
      <c r="F24" s="15"/>
    </row>
    <row r="25" spans="1:11" ht="17">
      <c r="A25" s="127"/>
      <c r="B25" s="127"/>
      <c r="D25" s="42"/>
      <c r="E25" s="15"/>
      <c r="F25" s="15"/>
    </row>
    <row r="26" spans="1:11" ht="17">
      <c r="A26" s="122"/>
      <c r="B26" s="122"/>
      <c r="D26" s="42"/>
      <c r="E26" s="15"/>
      <c r="F26" s="15"/>
    </row>
    <row r="27" spans="1:11" ht="25.5" customHeight="1">
      <c r="A27" s="123"/>
      <c r="B27" s="123"/>
      <c r="C27" s="14"/>
    </row>
    <row r="28" spans="1:11" ht="25.5" customHeight="1">
      <c r="A28" s="124"/>
      <c r="B28" s="124"/>
    </row>
    <row r="29" spans="1:11" ht="17">
      <c r="A29" s="4"/>
      <c r="B29" s="2"/>
    </row>
    <row r="30" spans="1:11" ht="17">
      <c r="C30" s="14"/>
    </row>
    <row r="34" spans="1:1" ht="17">
      <c r="A34" s="5"/>
    </row>
    <row r="35" spans="1:1" ht="17">
      <c r="A35" s="5"/>
    </row>
    <row r="39" spans="1:1" ht="17">
      <c r="A39" s="5"/>
    </row>
    <row r="40" spans="1:1" ht="17">
      <c r="A40" s="5"/>
    </row>
    <row r="41" spans="1:1" ht="17">
      <c r="A41" s="5"/>
    </row>
    <row r="44" spans="1:1" ht="17">
      <c r="A44" s="5"/>
    </row>
    <row r="45" spans="1:1" ht="17">
      <c r="A45" s="5"/>
    </row>
  </sheetData>
  <sheetProtection algorithmName="SHA-512" hashValue="W5Jeo0Ui4XI31KKPhzsEiCtMyNTJfDCvlvAcsrgPEhBobZdDw9ipWIAF2iNvc7yb+KxdUM8zk3XcZPE7brRzrw==" saltValue="WCksKtlcbEBKloTKbQa9Kg==" spinCount="100000" sheet="1" objects="1" scenarios="1"/>
  <mergeCells count="22">
    <mergeCell ref="A18:B18"/>
    <mergeCell ref="A2:B2"/>
    <mergeCell ref="A4:B4"/>
    <mergeCell ref="A5:B5"/>
    <mergeCell ref="A6:B6"/>
    <mergeCell ref="A8:B8"/>
    <mergeCell ref="A9:B9"/>
    <mergeCell ref="A10:B10"/>
    <mergeCell ref="A12:B12"/>
    <mergeCell ref="A14:B14"/>
    <mergeCell ref="A16:B16"/>
    <mergeCell ref="A17:B17"/>
    <mergeCell ref="A25:B25"/>
    <mergeCell ref="A26:B26"/>
    <mergeCell ref="A27:B27"/>
    <mergeCell ref="A28:B28"/>
    <mergeCell ref="A19:B19"/>
    <mergeCell ref="A20:B20"/>
    <mergeCell ref="A21:B21"/>
    <mergeCell ref="A22:B22"/>
    <mergeCell ref="A23:B23"/>
    <mergeCell ref="A24:B24"/>
  </mergeCells>
  <phoneticPr fontId="4"/>
  <dataValidations count="4">
    <dataValidation type="list" allowBlank="1" showInputMessage="1" showErrorMessage="1" sqref="F18" xr:uid="{22795C85-F86B-42DD-9A38-F7574272D45A}">
      <formula1>$I$16:$I$21</formula1>
    </dataValidation>
    <dataValidation type="list" allowBlank="1" showInputMessage="1" showErrorMessage="1" sqref="C15" xr:uid="{01CA56CE-39AB-403B-9538-CA62E53BABE7}">
      <formula1>$E$5:$E$16</formula1>
    </dataValidation>
    <dataValidation type="list" allowBlank="1" showInputMessage="1" showErrorMessage="1" sqref="C16" xr:uid="{90078344-E90B-45FC-B14B-20E830673335}">
      <formula1>$I$16:$I$20</formula1>
    </dataValidation>
    <dataValidation type="list" allowBlank="1" showInputMessage="1" showErrorMessage="1" sqref="D18" xr:uid="{7EC55F5B-4CED-444C-9587-7B94D028B56E}">
      <formula1>$I$16:$I$17</formula1>
    </dataValidation>
  </dataValidations>
  <pageMargins left="0.86614173228346458" right="0.31496062992125984" top="0.74803149606299213" bottom="0.74803149606299213" header="0.31496062992125984" footer="0.3149606299212598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CAD3A-CF80-457C-A711-9D3436D9238E}">
  <sheetPr>
    <tabColor theme="5" tint="0.59999389629810485"/>
  </sheetPr>
  <dimension ref="A1"/>
  <sheetViews>
    <sheetView workbookViewId="0">
      <selection activeCell="T33" sqref="T33"/>
    </sheetView>
  </sheetViews>
  <sheetFormatPr defaultRowHeight="18"/>
  <sheetData/>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35279-B875-4034-8CB2-DE20B5AEC5E4}">
  <sheetPr>
    <tabColor rgb="FFFFFF00"/>
  </sheetPr>
  <dimension ref="A1:P60"/>
  <sheetViews>
    <sheetView view="pageBreakPreview" zoomScaleNormal="100" zoomScaleSheetLayoutView="100" workbookViewId="0">
      <selection activeCell="K8" sqref="K8"/>
    </sheetView>
  </sheetViews>
  <sheetFormatPr defaultRowHeight="18"/>
  <cols>
    <col min="1" max="2" width="6.25" customWidth="1"/>
    <col min="3" max="3" width="10.83203125" customWidth="1"/>
    <col min="4" max="4" width="10.5" customWidth="1"/>
    <col min="5" max="5" width="10.83203125" customWidth="1"/>
    <col min="6" max="7" width="5.75" customWidth="1"/>
    <col min="8" max="9" width="10.83203125" customWidth="1"/>
    <col min="10" max="11" width="5.75" customWidth="1"/>
    <col min="12" max="12" width="10.83203125" customWidth="1"/>
    <col min="15" max="15" width="31.58203125" customWidth="1"/>
    <col min="16" max="16" width="9" customWidth="1"/>
  </cols>
  <sheetData>
    <row r="1" spans="1:16" ht="39">
      <c r="A1" s="200" t="s">
        <v>74</v>
      </c>
      <c r="B1" s="201"/>
      <c r="C1" s="201"/>
      <c r="D1" s="201"/>
      <c r="E1" s="201"/>
      <c r="F1" s="201"/>
      <c r="G1" s="201"/>
      <c r="H1" s="201"/>
      <c r="I1" s="201"/>
      <c r="J1" s="201"/>
      <c r="K1" s="201"/>
      <c r="L1" s="201"/>
    </row>
    <row r="3" spans="1:16" ht="39" customHeight="1">
      <c r="A3" s="190" t="s">
        <v>75</v>
      </c>
      <c r="B3" s="192"/>
      <c r="C3" s="197">
        <f>O3</f>
        <v>0</v>
      </c>
      <c r="D3" s="197"/>
      <c r="E3" s="197"/>
      <c r="F3" s="197"/>
      <c r="G3" s="197"/>
      <c r="N3" s="30" t="s">
        <v>126</v>
      </c>
      <c r="O3" s="52"/>
    </row>
    <row r="4" spans="1:16" ht="17.25" customHeight="1"/>
    <row r="5" spans="1:16" ht="39" customHeight="1">
      <c r="A5" s="202" t="s">
        <v>123</v>
      </c>
      <c r="B5" s="203"/>
      <c r="C5" s="203"/>
      <c r="D5" s="203"/>
      <c r="E5" s="197" t="s">
        <v>115</v>
      </c>
      <c r="F5" s="197"/>
      <c r="G5" s="197"/>
      <c r="H5" s="197"/>
      <c r="I5" s="54"/>
      <c r="J5" s="54"/>
      <c r="K5" s="54"/>
      <c r="L5" s="54"/>
      <c r="O5" s="73" t="s">
        <v>124</v>
      </c>
    </row>
    <row r="6" spans="1:16" ht="39" customHeight="1">
      <c r="A6" s="194">
        <f>O6</f>
        <v>10</v>
      </c>
      <c r="B6" s="195"/>
      <c r="C6" s="195"/>
      <c r="D6" s="75" t="s">
        <v>76</v>
      </c>
      <c r="E6" s="196">
        <f>A6*2</f>
        <v>20</v>
      </c>
      <c r="F6" s="195"/>
      <c r="G6" s="195"/>
      <c r="H6" s="75" t="s">
        <v>77</v>
      </c>
      <c r="I6" s="54"/>
      <c r="J6" s="54"/>
      <c r="K6" s="54"/>
      <c r="L6" s="54"/>
      <c r="O6" s="53">
        <v>10</v>
      </c>
      <c r="P6" t="s">
        <v>76</v>
      </c>
    </row>
    <row r="8" spans="1:16" ht="39" customHeight="1">
      <c r="A8" s="202" t="s">
        <v>120</v>
      </c>
      <c r="B8" s="203"/>
      <c r="C8" s="203"/>
      <c r="D8" s="203"/>
      <c r="E8" s="197" t="s">
        <v>116</v>
      </c>
      <c r="F8" s="197"/>
      <c r="G8" s="197"/>
      <c r="H8" s="197"/>
      <c r="I8" s="54"/>
      <c r="J8" s="54"/>
      <c r="K8" s="54"/>
      <c r="L8" s="54"/>
      <c r="O8" s="73" t="s">
        <v>121</v>
      </c>
    </row>
    <row r="9" spans="1:16" ht="39" customHeight="1">
      <c r="A9" s="194">
        <f>O9</f>
        <v>0</v>
      </c>
      <c r="B9" s="195"/>
      <c r="C9" s="195"/>
      <c r="D9" s="75" t="s">
        <v>76</v>
      </c>
      <c r="E9" s="196">
        <f>A9*2</f>
        <v>0</v>
      </c>
      <c r="F9" s="195"/>
      <c r="G9" s="195"/>
      <c r="H9" s="75" t="s">
        <v>77</v>
      </c>
      <c r="I9" s="54"/>
      <c r="J9" s="54"/>
      <c r="K9" s="54"/>
      <c r="L9" s="54"/>
      <c r="O9" s="53"/>
      <c r="P9" t="s">
        <v>76</v>
      </c>
    </row>
    <row r="10" spans="1:16" ht="18.5" thickBot="1"/>
    <row r="11" spans="1:16" ht="39" customHeight="1">
      <c r="A11" s="197" t="s">
        <v>117</v>
      </c>
      <c r="B11" s="197"/>
      <c r="C11" s="197"/>
      <c r="D11" s="197"/>
      <c r="E11" s="197" t="s">
        <v>118</v>
      </c>
      <c r="F11" s="197"/>
      <c r="G11" s="197"/>
      <c r="H11" s="196"/>
      <c r="I11" s="204" t="s">
        <v>119</v>
      </c>
      <c r="J11" s="205"/>
      <c r="K11" s="206"/>
      <c r="L11" s="207"/>
      <c r="O11" t="s">
        <v>122</v>
      </c>
    </row>
    <row r="12" spans="1:16" ht="39" customHeight="1" thickBot="1">
      <c r="A12" s="196">
        <f>E6+E9</f>
        <v>20</v>
      </c>
      <c r="B12" s="195"/>
      <c r="C12" s="195"/>
      <c r="D12" s="75" t="s">
        <v>77</v>
      </c>
      <c r="E12" s="194">
        <f>O12</f>
        <v>50</v>
      </c>
      <c r="F12" s="195"/>
      <c r="G12" s="195"/>
      <c r="H12" s="74" t="s">
        <v>77</v>
      </c>
      <c r="I12" s="198">
        <f>IF(E12&gt;A12,A12,E12)</f>
        <v>20</v>
      </c>
      <c r="J12" s="199"/>
      <c r="K12" s="199"/>
      <c r="L12" s="72" t="s">
        <v>77</v>
      </c>
      <c r="O12" s="53">
        <v>50</v>
      </c>
      <c r="P12" t="s">
        <v>77</v>
      </c>
    </row>
    <row r="14" spans="1:16" ht="28.5" customHeight="1">
      <c r="A14" s="55" t="s">
        <v>78</v>
      </c>
    </row>
    <row r="15" spans="1:16" ht="21" customHeight="1">
      <c r="A15" t="s">
        <v>79</v>
      </c>
    </row>
    <row r="16" spans="1:16" ht="21" customHeight="1">
      <c r="A16" s="188" t="s">
        <v>222</v>
      </c>
      <c r="B16" s="188"/>
      <c r="C16" s="188"/>
      <c r="D16" s="188"/>
      <c r="E16" s="188"/>
      <c r="F16" s="188"/>
      <c r="G16" s="189"/>
      <c r="H16" s="189"/>
      <c r="I16" s="189"/>
      <c r="J16" s="189"/>
      <c r="K16" s="189"/>
      <c r="L16" s="189"/>
    </row>
    <row r="17" spans="1:12" ht="24" customHeight="1">
      <c r="A17" s="56" t="s">
        <v>80</v>
      </c>
      <c r="B17" s="190" t="s">
        <v>81</v>
      </c>
      <c r="C17" s="191"/>
      <c r="D17" s="192"/>
      <c r="E17" s="193" t="s">
        <v>82</v>
      </c>
      <c r="F17" s="193"/>
      <c r="G17" s="56" t="s">
        <v>80</v>
      </c>
      <c r="H17" s="190" t="s">
        <v>81</v>
      </c>
      <c r="I17" s="191"/>
      <c r="J17" s="192"/>
      <c r="K17" s="193" t="s">
        <v>82</v>
      </c>
      <c r="L17" s="193"/>
    </row>
    <row r="18" spans="1:12" ht="24" customHeight="1">
      <c r="A18" s="76">
        <v>1</v>
      </c>
      <c r="B18" s="179" t="str">
        <f>IF(O18="","",O18)</f>
        <v/>
      </c>
      <c r="C18" s="180"/>
      <c r="D18" s="181"/>
      <c r="E18" s="182" t="str">
        <f>IF(P18="","",P18)</f>
        <v/>
      </c>
      <c r="F18" s="183"/>
      <c r="G18" s="76">
        <v>11</v>
      </c>
      <c r="H18" s="179" t="str">
        <f>IF(U18="","",U18)</f>
        <v/>
      </c>
      <c r="I18" s="180"/>
      <c r="J18" s="181"/>
      <c r="K18" s="182" t="str">
        <f>IF(V18="","",V18)</f>
        <v/>
      </c>
      <c r="L18" s="183"/>
    </row>
    <row r="19" spans="1:12" ht="24" customHeight="1">
      <c r="A19" s="76">
        <v>2</v>
      </c>
      <c r="B19" s="179" t="str">
        <f t="shared" ref="B19:B27" si="0">IF(O19="","",O19)</f>
        <v/>
      </c>
      <c r="C19" s="180"/>
      <c r="D19" s="181"/>
      <c r="E19" s="182" t="str">
        <f t="shared" ref="E19:E27" si="1">IF(P19="","",P19)</f>
        <v/>
      </c>
      <c r="F19" s="183"/>
      <c r="G19" s="76">
        <v>12</v>
      </c>
      <c r="H19" s="179" t="str">
        <f t="shared" ref="H19:H27" si="2">IF(U19="","",U19)</f>
        <v/>
      </c>
      <c r="I19" s="180"/>
      <c r="J19" s="181"/>
      <c r="K19" s="182" t="str">
        <f t="shared" ref="K19:K27" si="3">IF(V19="","",V19)</f>
        <v/>
      </c>
      <c r="L19" s="183"/>
    </row>
    <row r="20" spans="1:12" ht="24" customHeight="1">
      <c r="A20" s="76">
        <v>3</v>
      </c>
      <c r="B20" s="179" t="str">
        <f t="shared" si="0"/>
        <v/>
      </c>
      <c r="C20" s="180"/>
      <c r="D20" s="181"/>
      <c r="E20" s="182" t="str">
        <f t="shared" si="1"/>
        <v/>
      </c>
      <c r="F20" s="183"/>
      <c r="G20" s="76">
        <v>13</v>
      </c>
      <c r="H20" s="179" t="str">
        <f t="shared" si="2"/>
        <v/>
      </c>
      <c r="I20" s="180"/>
      <c r="J20" s="181"/>
      <c r="K20" s="182" t="str">
        <f t="shared" si="3"/>
        <v/>
      </c>
      <c r="L20" s="183"/>
    </row>
    <row r="21" spans="1:12" ht="24" customHeight="1">
      <c r="A21" s="76">
        <v>4</v>
      </c>
      <c r="B21" s="179" t="str">
        <f t="shared" si="0"/>
        <v/>
      </c>
      <c r="C21" s="180"/>
      <c r="D21" s="181"/>
      <c r="E21" s="182" t="str">
        <f t="shared" si="1"/>
        <v/>
      </c>
      <c r="F21" s="183"/>
      <c r="G21" s="76">
        <v>14</v>
      </c>
      <c r="H21" s="179" t="str">
        <f t="shared" si="2"/>
        <v/>
      </c>
      <c r="I21" s="180"/>
      <c r="J21" s="181"/>
      <c r="K21" s="182" t="str">
        <f t="shared" si="3"/>
        <v/>
      </c>
      <c r="L21" s="183"/>
    </row>
    <row r="22" spans="1:12" ht="24" customHeight="1">
      <c r="A22" s="76">
        <v>5</v>
      </c>
      <c r="B22" s="179" t="str">
        <f t="shared" si="0"/>
        <v/>
      </c>
      <c r="C22" s="180"/>
      <c r="D22" s="181"/>
      <c r="E22" s="182" t="str">
        <f t="shared" si="1"/>
        <v/>
      </c>
      <c r="F22" s="183"/>
      <c r="G22" s="76">
        <v>15</v>
      </c>
      <c r="H22" s="179" t="str">
        <f t="shared" si="2"/>
        <v/>
      </c>
      <c r="I22" s="180"/>
      <c r="J22" s="181"/>
      <c r="K22" s="182" t="str">
        <f t="shared" si="3"/>
        <v/>
      </c>
      <c r="L22" s="183"/>
    </row>
    <row r="23" spans="1:12" ht="24" customHeight="1">
      <c r="A23" s="76">
        <v>6</v>
      </c>
      <c r="B23" s="179" t="str">
        <f t="shared" si="0"/>
        <v/>
      </c>
      <c r="C23" s="180"/>
      <c r="D23" s="181"/>
      <c r="E23" s="182" t="str">
        <f t="shared" si="1"/>
        <v/>
      </c>
      <c r="F23" s="183"/>
      <c r="G23" s="76">
        <v>16</v>
      </c>
      <c r="H23" s="179" t="str">
        <f t="shared" si="2"/>
        <v/>
      </c>
      <c r="I23" s="180"/>
      <c r="J23" s="181"/>
      <c r="K23" s="182" t="str">
        <f t="shared" si="3"/>
        <v/>
      </c>
      <c r="L23" s="183"/>
    </row>
    <row r="24" spans="1:12" ht="24" customHeight="1">
      <c r="A24" s="76">
        <v>7</v>
      </c>
      <c r="B24" s="179" t="str">
        <f t="shared" si="0"/>
        <v/>
      </c>
      <c r="C24" s="180"/>
      <c r="D24" s="181"/>
      <c r="E24" s="182" t="str">
        <f t="shared" si="1"/>
        <v/>
      </c>
      <c r="F24" s="183"/>
      <c r="G24" s="76">
        <v>17</v>
      </c>
      <c r="H24" s="179" t="str">
        <f t="shared" si="2"/>
        <v/>
      </c>
      <c r="I24" s="180"/>
      <c r="J24" s="181"/>
      <c r="K24" s="182" t="str">
        <f t="shared" si="3"/>
        <v/>
      </c>
      <c r="L24" s="183"/>
    </row>
    <row r="25" spans="1:12" ht="24" customHeight="1">
      <c r="A25" s="76">
        <v>8</v>
      </c>
      <c r="B25" s="179" t="str">
        <f t="shared" si="0"/>
        <v/>
      </c>
      <c r="C25" s="180"/>
      <c r="D25" s="181"/>
      <c r="E25" s="182" t="str">
        <f t="shared" si="1"/>
        <v/>
      </c>
      <c r="F25" s="183"/>
      <c r="G25" s="76">
        <v>18</v>
      </c>
      <c r="H25" s="179" t="str">
        <f t="shared" si="2"/>
        <v/>
      </c>
      <c r="I25" s="180"/>
      <c r="J25" s="181"/>
      <c r="K25" s="182" t="str">
        <f t="shared" si="3"/>
        <v/>
      </c>
      <c r="L25" s="183"/>
    </row>
    <row r="26" spans="1:12" ht="24" customHeight="1">
      <c r="A26" s="76">
        <v>9</v>
      </c>
      <c r="B26" s="179" t="str">
        <f t="shared" si="0"/>
        <v/>
      </c>
      <c r="C26" s="180"/>
      <c r="D26" s="181"/>
      <c r="E26" s="182" t="str">
        <f t="shared" si="1"/>
        <v/>
      </c>
      <c r="F26" s="183"/>
      <c r="G26" s="76">
        <v>19</v>
      </c>
      <c r="H26" s="179" t="str">
        <f t="shared" si="2"/>
        <v/>
      </c>
      <c r="I26" s="180"/>
      <c r="J26" s="181"/>
      <c r="K26" s="182" t="str">
        <f t="shared" si="3"/>
        <v/>
      </c>
      <c r="L26" s="183"/>
    </row>
    <row r="27" spans="1:12" ht="24" customHeight="1">
      <c r="A27" s="76">
        <v>10</v>
      </c>
      <c r="B27" s="179" t="str">
        <f t="shared" si="0"/>
        <v/>
      </c>
      <c r="C27" s="180"/>
      <c r="D27" s="181"/>
      <c r="E27" s="182" t="str">
        <f t="shared" si="1"/>
        <v/>
      </c>
      <c r="F27" s="183"/>
      <c r="G27" s="76">
        <v>20</v>
      </c>
      <c r="H27" s="179" t="str">
        <f t="shared" si="2"/>
        <v/>
      </c>
      <c r="I27" s="180"/>
      <c r="J27" s="181"/>
      <c r="K27" s="182" t="str">
        <f t="shared" si="3"/>
        <v/>
      </c>
      <c r="L27" s="183"/>
    </row>
    <row r="28" spans="1:12" ht="24" customHeight="1">
      <c r="A28" s="76" t="s">
        <v>80</v>
      </c>
      <c r="B28" s="184" t="s">
        <v>81</v>
      </c>
      <c r="C28" s="185"/>
      <c r="D28" s="186"/>
      <c r="E28" s="187" t="s">
        <v>82</v>
      </c>
      <c r="F28" s="187"/>
      <c r="G28" s="76" t="s">
        <v>80</v>
      </c>
      <c r="H28" s="184" t="s">
        <v>81</v>
      </c>
      <c r="I28" s="185"/>
      <c r="J28" s="186"/>
      <c r="K28" s="187" t="s">
        <v>82</v>
      </c>
      <c r="L28" s="187"/>
    </row>
    <row r="29" spans="1:12" ht="24" customHeight="1">
      <c r="A29" s="76">
        <v>21</v>
      </c>
      <c r="B29" s="179" t="str">
        <f>IF(O29="","",O29)</f>
        <v/>
      </c>
      <c r="C29" s="180"/>
      <c r="D29" s="181"/>
      <c r="E29" s="182" t="str">
        <f>IF(P29="","",P29)</f>
        <v/>
      </c>
      <c r="F29" s="183"/>
      <c r="G29" s="76">
        <v>31</v>
      </c>
      <c r="H29" s="179" t="str">
        <f>IF(U29="","",U29)</f>
        <v/>
      </c>
      <c r="I29" s="180"/>
      <c r="J29" s="181"/>
      <c r="K29" s="182" t="str">
        <f>IF(V29="","",V29)</f>
        <v/>
      </c>
      <c r="L29" s="183"/>
    </row>
    <row r="30" spans="1:12" ht="24" customHeight="1">
      <c r="A30" s="76">
        <v>22</v>
      </c>
      <c r="B30" s="179" t="str">
        <f t="shared" ref="B30:B38" si="4">IF(O30="","",O30)</f>
        <v/>
      </c>
      <c r="C30" s="180"/>
      <c r="D30" s="181"/>
      <c r="E30" s="182" t="str">
        <f t="shared" ref="E30:E38" si="5">IF(P30="","",P30)</f>
        <v/>
      </c>
      <c r="F30" s="183"/>
      <c r="G30" s="76">
        <v>32</v>
      </c>
      <c r="H30" s="179" t="str">
        <f t="shared" ref="H30:H38" si="6">IF(U30="","",U30)</f>
        <v/>
      </c>
      <c r="I30" s="180"/>
      <c r="J30" s="181"/>
      <c r="K30" s="182" t="str">
        <f t="shared" ref="K30:K38" si="7">IF(V30="","",V30)</f>
        <v/>
      </c>
      <c r="L30" s="183"/>
    </row>
    <row r="31" spans="1:12" ht="24" customHeight="1">
      <c r="A31" s="76">
        <v>23</v>
      </c>
      <c r="B31" s="179" t="str">
        <f t="shared" si="4"/>
        <v/>
      </c>
      <c r="C31" s="180"/>
      <c r="D31" s="181"/>
      <c r="E31" s="182" t="str">
        <f t="shared" si="5"/>
        <v/>
      </c>
      <c r="F31" s="183"/>
      <c r="G31" s="76">
        <v>33</v>
      </c>
      <c r="H31" s="179" t="str">
        <f t="shared" si="6"/>
        <v/>
      </c>
      <c r="I31" s="180"/>
      <c r="J31" s="181"/>
      <c r="K31" s="182" t="str">
        <f t="shared" si="7"/>
        <v/>
      </c>
      <c r="L31" s="183"/>
    </row>
    <row r="32" spans="1:12" ht="24" customHeight="1">
      <c r="A32" s="76">
        <v>24</v>
      </c>
      <c r="B32" s="179" t="str">
        <f t="shared" si="4"/>
        <v/>
      </c>
      <c r="C32" s="180"/>
      <c r="D32" s="181"/>
      <c r="E32" s="182" t="str">
        <f t="shared" si="5"/>
        <v/>
      </c>
      <c r="F32" s="183"/>
      <c r="G32" s="76">
        <v>34</v>
      </c>
      <c r="H32" s="179" t="str">
        <f t="shared" si="6"/>
        <v/>
      </c>
      <c r="I32" s="180"/>
      <c r="J32" s="181"/>
      <c r="K32" s="182" t="str">
        <f t="shared" si="7"/>
        <v/>
      </c>
      <c r="L32" s="183"/>
    </row>
    <row r="33" spans="1:12" ht="24" customHeight="1">
      <c r="A33" s="76">
        <v>25</v>
      </c>
      <c r="B33" s="179" t="str">
        <f t="shared" si="4"/>
        <v/>
      </c>
      <c r="C33" s="180"/>
      <c r="D33" s="181"/>
      <c r="E33" s="182" t="str">
        <f t="shared" si="5"/>
        <v/>
      </c>
      <c r="F33" s="183"/>
      <c r="G33" s="76">
        <v>35</v>
      </c>
      <c r="H33" s="179" t="str">
        <f t="shared" si="6"/>
        <v/>
      </c>
      <c r="I33" s="180"/>
      <c r="J33" s="181"/>
      <c r="K33" s="182" t="str">
        <f t="shared" si="7"/>
        <v/>
      </c>
      <c r="L33" s="183"/>
    </row>
    <row r="34" spans="1:12" ht="24" customHeight="1">
      <c r="A34" s="76">
        <v>26</v>
      </c>
      <c r="B34" s="179" t="str">
        <f t="shared" si="4"/>
        <v/>
      </c>
      <c r="C34" s="180"/>
      <c r="D34" s="181"/>
      <c r="E34" s="182" t="str">
        <f t="shared" si="5"/>
        <v/>
      </c>
      <c r="F34" s="183"/>
      <c r="G34" s="76">
        <v>36</v>
      </c>
      <c r="H34" s="179" t="str">
        <f t="shared" si="6"/>
        <v/>
      </c>
      <c r="I34" s="180"/>
      <c r="J34" s="181"/>
      <c r="K34" s="182" t="str">
        <f t="shared" si="7"/>
        <v/>
      </c>
      <c r="L34" s="183"/>
    </row>
    <row r="35" spans="1:12" ht="24" customHeight="1">
      <c r="A35" s="76">
        <v>27</v>
      </c>
      <c r="B35" s="179" t="str">
        <f t="shared" si="4"/>
        <v/>
      </c>
      <c r="C35" s="180"/>
      <c r="D35" s="181"/>
      <c r="E35" s="182" t="str">
        <f t="shared" si="5"/>
        <v/>
      </c>
      <c r="F35" s="183"/>
      <c r="G35" s="76">
        <v>37</v>
      </c>
      <c r="H35" s="179" t="str">
        <f t="shared" si="6"/>
        <v/>
      </c>
      <c r="I35" s="180"/>
      <c r="J35" s="181"/>
      <c r="K35" s="182" t="str">
        <f t="shared" si="7"/>
        <v/>
      </c>
      <c r="L35" s="183"/>
    </row>
    <row r="36" spans="1:12" ht="24" customHeight="1">
      <c r="A36" s="76">
        <v>28</v>
      </c>
      <c r="B36" s="179" t="str">
        <f t="shared" si="4"/>
        <v/>
      </c>
      <c r="C36" s="180"/>
      <c r="D36" s="181"/>
      <c r="E36" s="182" t="str">
        <f t="shared" si="5"/>
        <v/>
      </c>
      <c r="F36" s="183"/>
      <c r="G36" s="76">
        <v>38</v>
      </c>
      <c r="H36" s="179" t="str">
        <f t="shared" si="6"/>
        <v/>
      </c>
      <c r="I36" s="180"/>
      <c r="J36" s="181"/>
      <c r="K36" s="182" t="str">
        <f t="shared" si="7"/>
        <v/>
      </c>
      <c r="L36" s="183"/>
    </row>
    <row r="37" spans="1:12" ht="24" customHeight="1">
      <c r="A37" s="76">
        <v>29</v>
      </c>
      <c r="B37" s="179" t="str">
        <f t="shared" si="4"/>
        <v/>
      </c>
      <c r="C37" s="180"/>
      <c r="D37" s="181"/>
      <c r="E37" s="182" t="str">
        <f t="shared" si="5"/>
        <v/>
      </c>
      <c r="F37" s="183"/>
      <c r="G37" s="76">
        <v>39</v>
      </c>
      <c r="H37" s="179" t="str">
        <f t="shared" si="6"/>
        <v/>
      </c>
      <c r="I37" s="180"/>
      <c r="J37" s="181"/>
      <c r="K37" s="182" t="str">
        <f t="shared" si="7"/>
        <v/>
      </c>
      <c r="L37" s="183"/>
    </row>
    <row r="38" spans="1:12" ht="24" customHeight="1">
      <c r="A38" s="76">
        <v>30</v>
      </c>
      <c r="B38" s="179" t="str">
        <f t="shared" si="4"/>
        <v/>
      </c>
      <c r="C38" s="180"/>
      <c r="D38" s="181"/>
      <c r="E38" s="182" t="str">
        <f t="shared" si="5"/>
        <v/>
      </c>
      <c r="F38" s="183"/>
      <c r="G38" s="76">
        <v>40</v>
      </c>
      <c r="H38" s="179" t="str">
        <f t="shared" si="6"/>
        <v/>
      </c>
      <c r="I38" s="180"/>
      <c r="J38" s="181"/>
      <c r="K38" s="182" t="str">
        <f t="shared" si="7"/>
        <v/>
      </c>
      <c r="L38" s="183"/>
    </row>
    <row r="39" spans="1:12" ht="24" customHeight="1">
      <c r="A39" s="76" t="s">
        <v>80</v>
      </c>
      <c r="B39" s="184" t="s">
        <v>81</v>
      </c>
      <c r="C39" s="185"/>
      <c r="D39" s="186"/>
      <c r="E39" s="187" t="s">
        <v>82</v>
      </c>
      <c r="F39" s="187"/>
      <c r="G39" s="76" t="s">
        <v>80</v>
      </c>
      <c r="H39" s="184" t="s">
        <v>81</v>
      </c>
      <c r="I39" s="185"/>
      <c r="J39" s="186"/>
      <c r="K39" s="187" t="s">
        <v>82</v>
      </c>
      <c r="L39" s="187"/>
    </row>
    <row r="40" spans="1:12" ht="24" customHeight="1">
      <c r="A40" s="76">
        <v>41</v>
      </c>
      <c r="B40" s="179" t="str">
        <f>IF(O40="","",O40)</f>
        <v/>
      </c>
      <c r="C40" s="180"/>
      <c r="D40" s="181"/>
      <c r="E40" s="182" t="str">
        <f>IF(P40="","",P40)</f>
        <v/>
      </c>
      <c r="F40" s="183"/>
      <c r="G40" s="76">
        <v>51</v>
      </c>
      <c r="H40" s="179" t="str">
        <f>IF(U40="","",U40)</f>
        <v/>
      </c>
      <c r="I40" s="180"/>
      <c r="J40" s="181"/>
      <c r="K40" s="182" t="str">
        <f>IF(V40="","",V40)</f>
        <v/>
      </c>
      <c r="L40" s="183"/>
    </row>
    <row r="41" spans="1:12" ht="24" customHeight="1">
      <c r="A41" s="76">
        <v>42</v>
      </c>
      <c r="B41" s="179" t="str">
        <f t="shared" ref="B41:B49" si="8">IF(O41="","",O41)</f>
        <v/>
      </c>
      <c r="C41" s="180"/>
      <c r="D41" s="181"/>
      <c r="E41" s="182" t="str">
        <f t="shared" ref="E41:E49" si="9">IF(P41="","",P41)</f>
        <v/>
      </c>
      <c r="F41" s="183"/>
      <c r="G41" s="76">
        <v>52</v>
      </c>
      <c r="H41" s="179" t="str">
        <f t="shared" ref="H41:H49" si="10">IF(U41="","",U41)</f>
        <v/>
      </c>
      <c r="I41" s="180"/>
      <c r="J41" s="181"/>
      <c r="K41" s="182" t="str">
        <f t="shared" ref="K41:K49" si="11">IF(V41="","",V41)</f>
        <v/>
      </c>
      <c r="L41" s="183"/>
    </row>
    <row r="42" spans="1:12" ht="24" customHeight="1">
      <c r="A42" s="76">
        <v>43</v>
      </c>
      <c r="B42" s="179" t="str">
        <f t="shared" si="8"/>
        <v/>
      </c>
      <c r="C42" s="180"/>
      <c r="D42" s="181"/>
      <c r="E42" s="182" t="str">
        <f t="shared" si="9"/>
        <v/>
      </c>
      <c r="F42" s="183"/>
      <c r="G42" s="76">
        <v>53</v>
      </c>
      <c r="H42" s="179" t="str">
        <f t="shared" si="10"/>
        <v/>
      </c>
      <c r="I42" s="180"/>
      <c r="J42" s="181"/>
      <c r="K42" s="182" t="str">
        <f t="shared" si="11"/>
        <v/>
      </c>
      <c r="L42" s="183"/>
    </row>
    <row r="43" spans="1:12" ht="24" customHeight="1">
      <c r="A43" s="76">
        <v>44</v>
      </c>
      <c r="B43" s="179" t="str">
        <f t="shared" si="8"/>
        <v/>
      </c>
      <c r="C43" s="180"/>
      <c r="D43" s="181"/>
      <c r="E43" s="182" t="str">
        <f t="shared" si="9"/>
        <v/>
      </c>
      <c r="F43" s="183"/>
      <c r="G43" s="76">
        <v>54</v>
      </c>
      <c r="H43" s="179" t="str">
        <f t="shared" si="10"/>
        <v/>
      </c>
      <c r="I43" s="180"/>
      <c r="J43" s="181"/>
      <c r="K43" s="182" t="str">
        <f t="shared" si="11"/>
        <v/>
      </c>
      <c r="L43" s="183"/>
    </row>
    <row r="44" spans="1:12" ht="24" customHeight="1">
      <c r="A44" s="76">
        <v>45</v>
      </c>
      <c r="B44" s="179" t="str">
        <f t="shared" si="8"/>
        <v/>
      </c>
      <c r="C44" s="180"/>
      <c r="D44" s="181"/>
      <c r="E44" s="182" t="str">
        <f t="shared" si="9"/>
        <v/>
      </c>
      <c r="F44" s="183"/>
      <c r="G44" s="76">
        <v>55</v>
      </c>
      <c r="H44" s="179" t="str">
        <f t="shared" si="10"/>
        <v/>
      </c>
      <c r="I44" s="180"/>
      <c r="J44" s="181"/>
      <c r="K44" s="182" t="str">
        <f t="shared" si="11"/>
        <v/>
      </c>
      <c r="L44" s="183"/>
    </row>
    <row r="45" spans="1:12" ht="24" customHeight="1">
      <c r="A45" s="76">
        <v>46</v>
      </c>
      <c r="B45" s="179" t="str">
        <f t="shared" si="8"/>
        <v/>
      </c>
      <c r="C45" s="180"/>
      <c r="D45" s="181"/>
      <c r="E45" s="182" t="str">
        <f t="shared" si="9"/>
        <v/>
      </c>
      <c r="F45" s="183"/>
      <c r="G45" s="76">
        <v>56</v>
      </c>
      <c r="H45" s="179" t="str">
        <f t="shared" si="10"/>
        <v/>
      </c>
      <c r="I45" s="180"/>
      <c r="J45" s="181"/>
      <c r="K45" s="182" t="str">
        <f t="shared" si="11"/>
        <v/>
      </c>
      <c r="L45" s="183"/>
    </row>
    <row r="46" spans="1:12" ht="24" customHeight="1">
      <c r="A46" s="76">
        <v>47</v>
      </c>
      <c r="B46" s="179" t="str">
        <f t="shared" si="8"/>
        <v/>
      </c>
      <c r="C46" s="180"/>
      <c r="D46" s="181"/>
      <c r="E46" s="182" t="str">
        <f t="shared" si="9"/>
        <v/>
      </c>
      <c r="F46" s="183"/>
      <c r="G46" s="76">
        <v>57</v>
      </c>
      <c r="H46" s="179" t="str">
        <f t="shared" si="10"/>
        <v/>
      </c>
      <c r="I46" s="180"/>
      <c r="J46" s="181"/>
      <c r="K46" s="182" t="str">
        <f t="shared" si="11"/>
        <v/>
      </c>
      <c r="L46" s="183"/>
    </row>
    <row r="47" spans="1:12" ht="24" customHeight="1">
      <c r="A47" s="76">
        <v>48</v>
      </c>
      <c r="B47" s="179" t="str">
        <f t="shared" si="8"/>
        <v/>
      </c>
      <c r="C47" s="180"/>
      <c r="D47" s="181"/>
      <c r="E47" s="182" t="str">
        <f t="shared" si="9"/>
        <v/>
      </c>
      <c r="F47" s="183"/>
      <c r="G47" s="76">
        <v>58</v>
      </c>
      <c r="H47" s="179" t="str">
        <f t="shared" si="10"/>
        <v/>
      </c>
      <c r="I47" s="180"/>
      <c r="J47" s="181"/>
      <c r="K47" s="182" t="str">
        <f t="shared" si="11"/>
        <v/>
      </c>
      <c r="L47" s="183"/>
    </row>
    <row r="48" spans="1:12" ht="24" customHeight="1">
      <c r="A48" s="76">
        <v>49</v>
      </c>
      <c r="B48" s="179" t="str">
        <f t="shared" si="8"/>
        <v/>
      </c>
      <c r="C48" s="180"/>
      <c r="D48" s="181"/>
      <c r="E48" s="182" t="str">
        <f t="shared" si="9"/>
        <v/>
      </c>
      <c r="F48" s="183"/>
      <c r="G48" s="76">
        <v>59</v>
      </c>
      <c r="H48" s="179" t="str">
        <f t="shared" si="10"/>
        <v/>
      </c>
      <c r="I48" s="180"/>
      <c r="J48" s="181"/>
      <c r="K48" s="182" t="str">
        <f t="shared" si="11"/>
        <v/>
      </c>
      <c r="L48" s="183"/>
    </row>
    <row r="49" spans="1:12" ht="24" customHeight="1">
      <c r="A49" s="76">
        <v>50</v>
      </c>
      <c r="B49" s="179" t="str">
        <f t="shared" si="8"/>
        <v/>
      </c>
      <c r="C49" s="180"/>
      <c r="D49" s="181"/>
      <c r="E49" s="182" t="str">
        <f t="shared" si="9"/>
        <v/>
      </c>
      <c r="F49" s="183"/>
      <c r="G49" s="76">
        <v>60</v>
      </c>
      <c r="H49" s="179" t="str">
        <f t="shared" si="10"/>
        <v/>
      </c>
      <c r="I49" s="180"/>
      <c r="J49" s="181"/>
      <c r="K49" s="182" t="str">
        <f t="shared" si="11"/>
        <v/>
      </c>
      <c r="L49" s="183"/>
    </row>
    <row r="50" spans="1:12" ht="24" customHeight="1">
      <c r="A50" s="76" t="s">
        <v>80</v>
      </c>
      <c r="B50" s="184" t="s">
        <v>81</v>
      </c>
      <c r="C50" s="185"/>
      <c r="D50" s="186"/>
      <c r="E50" s="187" t="s">
        <v>82</v>
      </c>
      <c r="F50" s="187"/>
      <c r="G50" s="76" t="s">
        <v>80</v>
      </c>
      <c r="H50" s="184" t="s">
        <v>81</v>
      </c>
      <c r="I50" s="185"/>
      <c r="J50" s="186"/>
      <c r="K50" s="187" t="s">
        <v>82</v>
      </c>
      <c r="L50" s="187"/>
    </row>
    <row r="51" spans="1:12" ht="24" customHeight="1">
      <c r="A51" s="76">
        <v>61</v>
      </c>
      <c r="B51" s="179" t="str">
        <f>IF(O51="","",O51)</f>
        <v/>
      </c>
      <c r="C51" s="180"/>
      <c r="D51" s="181"/>
      <c r="E51" s="182" t="str">
        <f>IF(P51="","",P51)</f>
        <v/>
      </c>
      <c r="F51" s="183"/>
      <c r="G51" s="76">
        <v>71</v>
      </c>
      <c r="H51" s="179" t="str">
        <f>IF(U51="","",U51)</f>
        <v/>
      </c>
      <c r="I51" s="180"/>
      <c r="J51" s="181"/>
      <c r="K51" s="182" t="str">
        <f>IF(V51="","",V51)</f>
        <v/>
      </c>
      <c r="L51" s="183"/>
    </row>
    <row r="52" spans="1:12" ht="24" customHeight="1">
      <c r="A52" s="76">
        <v>62</v>
      </c>
      <c r="B52" s="179" t="str">
        <f t="shared" ref="B52:B60" si="12">IF(O52="","",O52)</f>
        <v/>
      </c>
      <c r="C52" s="180"/>
      <c r="D52" s="181"/>
      <c r="E52" s="182" t="str">
        <f t="shared" ref="E52:E60" si="13">IF(P52="","",P52)</f>
        <v/>
      </c>
      <c r="F52" s="183"/>
      <c r="G52" s="76">
        <v>72</v>
      </c>
      <c r="H52" s="179" t="str">
        <f t="shared" ref="H52:H60" si="14">IF(U52="","",U52)</f>
        <v/>
      </c>
      <c r="I52" s="180"/>
      <c r="J52" s="181"/>
      <c r="K52" s="182" t="str">
        <f t="shared" ref="K52:K60" si="15">IF(V52="","",V52)</f>
        <v/>
      </c>
      <c r="L52" s="183"/>
    </row>
    <row r="53" spans="1:12" ht="24" customHeight="1">
      <c r="A53" s="76">
        <v>63</v>
      </c>
      <c r="B53" s="179" t="str">
        <f t="shared" si="12"/>
        <v/>
      </c>
      <c r="C53" s="180"/>
      <c r="D53" s="181"/>
      <c r="E53" s="182" t="str">
        <f t="shared" si="13"/>
        <v/>
      </c>
      <c r="F53" s="183"/>
      <c r="G53" s="76">
        <v>73</v>
      </c>
      <c r="H53" s="179" t="str">
        <f t="shared" si="14"/>
        <v/>
      </c>
      <c r="I53" s="180"/>
      <c r="J53" s="181"/>
      <c r="K53" s="182" t="str">
        <f t="shared" si="15"/>
        <v/>
      </c>
      <c r="L53" s="183"/>
    </row>
    <row r="54" spans="1:12" ht="24" customHeight="1">
      <c r="A54" s="76">
        <v>64</v>
      </c>
      <c r="B54" s="179" t="str">
        <f t="shared" si="12"/>
        <v/>
      </c>
      <c r="C54" s="180"/>
      <c r="D54" s="181"/>
      <c r="E54" s="182" t="str">
        <f t="shared" si="13"/>
        <v/>
      </c>
      <c r="F54" s="183"/>
      <c r="G54" s="76">
        <v>74</v>
      </c>
      <c r="H54" s="179" t="str">
        <f t="shared" si="14"/>
        <v/>
      </c>
      <c r="I54" s="180"/>
      <c r="J54" s="181"/>
      <c r="K54" s="182" t="str">
        <f t="shared" si="15"/>
        <v/>
      </c>
      <c r="L54" s="183"/>
    </row>
    <row r="55" spans="1:12" ht="24" customHeight="1">
      <c r="A55" s="76">
        <v>65</v>
      </c>
      <c r="B55" s="179" t="str">
        <f t="shared" si="12"/>
        <v/>
      </c>
      <c r="C55" s="180"/>
      <c r="D55" s="181"/>
      <c r="E55" s="182" t="str">
        <f t="shared" si="13"/>
        <v/>
      </c>
      <c r="F55" s="183"/>
      <c r="G55" s="76">
        <v>75</v>
      </c>
      <c r="H55" s="179" t="str">
        <f t="shared" si="14"/>
        <v/>
      </c>
      <c r="I55" s="180"/>
      <c r="J55" s="181"/>
      <c r="K55" s="182" t="str">
        <f t="shared" si="15"/>
        <v/>
      </c>
      <c r="L55" s="183"/>
    </row>
    <row r="56" spans="1:12" ht="24" customHeight="1">
      <c r="A56" s="76">
        <v>66</v>
      </c>
      <c r="B56" s="179" t="str">
        <f t="shared" si="12"/>
        <v/>
      </c>
      <c r="C56" s="180"/>
      <c r="D56" s="181"/>
      <c r="E56" s="182" t="str">
        <f t="shared" si="13"/>
        <v/>
      </c>
      <c r="F56" s="183"/>
      <c r="G56" s="76">
        <v>76</v>
      </c>
      <c r="H56" s="179" t="str">
        <f t="shared" si="14"/>
        <v/>
      </c>
      <c r="I56" s="180"/>
      <c r="J56" s="181"/>
      <c r="K56" s="182" t="str">
        <f t="shared" si="15"/>
        <v/>
      </c>
      <c r="L56" s="183"/>
    </row>
    <row r="57" spans="1:12" ht="24" customHeight="1">
      <c r="A57" s="76">
        <v>67</v>
      </c>
      <c r="B57" s="179" t="str">
        <f t="shared" si="12"/>
        <v/>
      </c>
      <c r="C57" s="180"/>
      <c r="D57" s="181"/>
      <c r="E57" s="182" t="str">
        <f t="shared" si="13"/>
        <v/>
      </c>
      <c r="F57" s="183"/>
      <c r="G57" s="76">
        <v>77</v>
      </c>
      <c r="H57" s="179" t="str">
        <f t="shared" si="14"/>
        <v/>
      </c>
      <c r="I57" s="180"/>
      <c r="J57" s="181"/>
      <c r="K57" s="182" t="str">
        <f t="shared" si="15"/>
        <v/>
      </c>
      <c r="L57" s="183"/>
    </row>
    <row r="58" spans="1:12" ht="24" customHeight="1">
      <c r="A58" s="76">
        <v>68</v>
      </c>
      <c r="B58" s="179" t="str">
        <f t="shared" si="12"/>
        <v/>
      </c>
      <c r="C58" s="180"/>
      <c r="D58" s="181"/>
      <c r="E58" s="182" t="str">
        <f t="shared" si="13"/>
        <v/>
      </c>
      <c r="F58" s="183"/>
      <c r="G58" s="76">
        <v>78</v>
      </c>
      <c r="H58" s="179" t="str">
        <f t="shared" si="14"/>
        <v/>
      </c>
      <c r="I58" s="180"/>
      <c r="J58" s="181"/>
      <c r="K58" s="182" t="str">
        <f t="shared" si="15"/>
        <v/>
      </c>
      <c r="L58" s="183"/>
    </row>
    <row r="59" spans="1:12" ht="24" customHeight="1">
      <c r="A59" s="76">
        <v>69</v>
      </c>
      <c r="B59" s="179" t="str">
        <f t="shared" si="12"/>
        <v/>
      </c>
      <c r="C59" s="180"/>
      <c r="D59" s="181"/>
      <c r="E59" s="182" t="str">
        <f>IF(P59="","",P59)</f>
        <v/>
      </c>
      <c r="F59" s="183"/>
      <c r="G59" s="76">
        <v>79</v>
      </c>
      <c r="H59" s="179" t="str">
        <f t="shared" si="14"/>
        <v/>
      </c>
      <c r="I59" s="180"/>
      <c r="J59" s="181"/>
      <c r="K59" s="182" t="str">
        <f t="shared" si="15"/>
        <v/>
      </c>
      <c r="L59" s="183"/>
    </row>
    <row r="60" spans="1:12" ht="24" customHeight="1">
      <c r="A60" s="76">
        <v>70</v>
      </c>
      <c r="B60" s="179" t="str">
        <f t="shared" si="12"/>
        <v/>
      </c>
      <c r="C60" s="180"/>
      <c r="D60" s="181"/>
      <c r="E60" s="182" t="str">
        <f t="shared" si="13"/>
        <v/>
      </c>
      <c r="F60" s="183"/>
      <c r="G60" s="76">
        <v>80</v>
      </c>
      <c r="H60" s="179" t="str">
        <f t="shared" si="14"/>
        <v/>
      </c>
      <c r="I60" s="180"/>
      <c r="J60" s="181"/>
      <c r="K60" s="182" t="str">
        <f t="shared" si="15"/>
        <v/>
      </c>
      <c r="L60" s="183"/>
    </row>
  </sheetData>
  <sheetProtection algorithmName="SHA-512" hashValue="qT6e7Vbjg1Y8OwjxC1V6GP+1TBCcrwzAhP7DmDCfSrDnSDkbSewXHEtgfadCp49D87QrN2cz20SziAt2o2cBDg==" saltValue="llwePfAcv7njd8l4+YS/pw==" spinCount="100000" sheet="1" objects="1" scenarios="1"/>
  <mergeCells count="194">
    <mergeCell ref="A9:C9"/>
    <mergeCell ref="E9:G9"/>
    <mergeCell ref="A11:D11"/>
    <mergeCell ref="A12:C12"/>
    <mergeCell ref="E12:G12"/>
    <mergeCell ref="I12:K12"/>
    <mergeCell ref="A1:L1"/>
    <mergeCell ref="A3:B3"/>
    <mergeCell ref="C3:G3"/>
    <mergeCell ref="A5:D5"/>
    <mergeCell ref="E5:H5"/>
    <mergeCell ref="A6:C6"/>
    <mergeCell ref="E6:G6"/>
    <mergeCell ref="A8:D8"/>
    <mergeCell ref="E8:H8"/>
    <mergeCell ref="E11:H11"/>
    <mergeCell ref="I11:L11"/>
    <mergeCell ref="E22:F22"/>
    <mergeCell ref="B23:D23"/>
    <mergeCell ref="E23:F23"/>
    <mergeCell ref="B17:D17"/>
    <mergeCell ref="E17:F17"/>
    <mergeCell ref="B20:D20"/>
    <mergeCell ref="E20:F20"/>
    <mergeCell ref="B21:D21"/>
    <mergeCell ref="E21:F21"/>
    <mergeCell ref="B18:D18"/>
    <mergeCell ref="E18:F18"/>
    <mergeCell ref="B19:D19"/>
    <mergeCell ref="E19:F19"/>
    <mergeCell ref="A16:L16"/>
    <mergeCell ref="H22:J22"/>
    <mergeCell ref="K22:L22"/>
    <mergeCell ref="H23:J23"/>
    <mergeCell ref="K23:L23"/>
    <mergeCell ref="H24:J24"/>
    <mergeCell ref="K24:L24"/>
    <mergeCell ref="H25:J25"/>
    <mergeCell ref="K25:L25"/>
    <mergeCell ref="H17:J17"/>
    <mergeCell ref="K17:L17"/>
    <mergeCell ref="H18:J18"/>
    <mergeCell ref="K18:L18"/>
    <mergeCell ref="H19:J19"/>
    <mergeCell ref="K19:L19"/>
    <mergeCell ref="H20:J20"/>
    <mergeCell ref="K20:L20"/>
    <mergeCell ref="H21:J21"/>
    <mergeCell ref="K21:L21"/>
    <mergeCell ref="B24:D24"/>
    <mergeCell ref="E24:F24"/>
    <mergeCell ref="B25:D25"/>
    <mergeCell ref="E25:F25"/>
    <mergeCell ref="B22:D22"/>
    <mergeCell ref="B29:D29"/>
    <mergeCell ref="E29:F29"/>
    <mergeCell ref="H29:J29"/>
    <mergeCell ref="K29:L29"/>
    <mergeCell ref="B30:D30"/>
    <mergeCell ref="E30:F30"/>
    <mergeCell ref="H30:J30"/>
    <mergeCell ref="K30:L30"/>
    <mergeCell ref="H26:J26"/>
    <mergeCell ref="K26:L26"/>
    <mergeCell ref="H27:J27"/>
    <mergeCell ref="K27:L27"/>
    <mergeCell ref="B28:D28"/>
    <mergeCell ref="E28:F28"/>
    <mergeCell ref="H28:J28"/>
    <mergeCell ref="K28:L28"/>
    <mergeCell ref="B26:D26"/>
    <mergeCell ref="E26:F26"/>
    <mergeCell ref="B27:D27"/>
    <mergeCell ref="E27:F27"/>
    <mergeCell ref="B33:D33"/>
    <mergeCell ref="E33:F33"/>
    <mergeCell ref="H33:J33"/>
    <mergeCell ref="K33:L33"/>
    <mergeCell ref="B34:D34"/>
    <mergeCell ref="E34:F34"/>
    <mergeCell ref="H34:J34"/>
    <mergeCell ref="K34:L34"/>
    <mergeCell ref="B31:D31"/>
    <mergeCell ref="E31:F31"/>
    <mergeCell ref="H31:J31"/>
    <mergeCell ref="K31:L31"/>
    <mergeCell ref="B32:D32"/>
    <mergeCell ref="E32:F32"/>
    <mergeCell ref="H32:J32"/>
    <mergeCell ref="K32:L32"/>
    <mergeCell ref="B37:D37"/>
    <mergeCell ref="E37:F37"/>
    <mergeCell ref="H37:J37"/>
    <mergeCell ref="K37:L37"/>
    <mergeCell ref="B38:D38"/>
    <mergeCell ref="E38:F38"/>
    <mergeCell ref="H38:J38"/>
    <mergeCell ref="K38:L38"/>
    <mergeCell ref="B35:D35"/>
    <mergeCell ref="E35:F35"/>
    <mergeCell ref="H35:J35"/>
    <mergeCell ref="K35:L35"/>
    <mergeCell ref="B36:D36"/>
    <mergeCell ref="E36:F36"/>
    <mergeCell ref="H36:J36"/>
    <mergeCell ref="K36:L36"/>
    <mergeCell ref="B41:D41"/>
    <mergeCell ref="E41:F41"/>
    <mergeCell ref="H41:J41"/>
    <mergeCell ref="K41:L41"/>
    <mergeCell ref="B42:D42"/>
    <mergeCell ref="E42:F42"/>
    <mergeCell ref="H42:J42"/>
    <mergeCell ref="K42:L42"/>
    <mergeCell ref="B39:D39"/>
    <mergeCell ref="E39:F39"/>
    <mergeCell ref="H39:J39"/>
    <mergeCell ref="K39:L39"/>
    <mergeCell ref="B40:D40"/>
    <mergeCell ref="E40:F40"/>
    <mergeCell ref="H40:J40"/>
    <mergeCell ref="K40:L40"/>
    <mergeCell ref="B45:D45"/>
    <mergeCell ref="E45:F45"/>
    <mergeCell ref="H45:J45"/>
    <mergeCell ref="K45:L45"/>
    <mergeCell ref="B46:D46"/>
    <mergeCell ref="E46:F46"/>
    <mergeCell ref="H46:J46"/>
    <mergeCell ref="K46:L46"/>
    <mergeCell ref="B43:D43"/>
    <mergeCell ref="E43:F43"/>
    <mergeCell ref="H43:J43"/>
    <mergeCell ref="K43:L43"/>
    <mergeCell ref="B44:D44"/>
    <mergeCell ref="E44:F44"/>
    <mergeCell ref="H44:J44"/>
    <mergeCell ref="K44:L44"/>
    <mergeCell ref="B49:D49"/>
    <mergeCell ref="E49:F49"/>
    <mergeCell ref="H49:J49"/>
    <mergeCell ref="K49:L49"/>
    <mergeCell ref="B47:D47"/>
    <mergeCell ref="E47:F47"/>
    <mergeCell ref="H47:J47"/>
    <mergeCell ref="K47:L47"/>
    <mergeCell ref="B48:D48"/>
    <mergeCell ref="E48:F48"/>
    <mergeCell ref="H48:J48"/>
    <mergeCell ref="K48:L48"/>
    <mergeCell ref="B50:D50"/>
    <mergeCell ref="E50:F50"/>
    <mergeCell ref="H50:J50"/>
    <mergeCell ref="K50:L50"/>
    <mergeCell ref="B51:D51"/>
    <mergeCell ref="E51:F51"/>
    <mergeCell ref="H51:J51"/>
    <mergeCell ref="K51:L51"/>
    <mergeCell ref="B52:D52"/>
    <mergeCell ref="E52:F52"/>
    <mergeCell ref="H52:J52"/>
    <mergeCell ref="K52:L52"/>
    <mergeCell ref="B53:D53"/>
    <mergeCell ref="E53:F53"/>
    <mergeCell ref="H53:J53"/>
    <mergeCell ref="K53:L53"/>
    <mergeCell ref="B54:D54"/>
    <mergeCell ref="E54:F54"/>
    <mergeCell ref="H54:J54"/>
    <mergeCell ref="K54:L54"/>
    <mergeCell ref="B55:D55"/>
    <mergeCell ref="E55:F55"/>
    <mergeCell ref="H55:J55"/>
    <mergeCell ref="K55:L55"/>
    <mergeCell ref="B59:D59"/>
    <mergeCell ref="E59:F59"/>
    <mergeCell ref="H59:J59"/>
    <mergeCell ref="K59:L59"/>
    <mergeCell ref="B60:D60"/>
    <mergeCell ref="E60:F60"/>
    <mergeCell ref="H60:J60"/>
    <mergeCell ref="K60:L60"/>
    <mergeCell ref="B56:D56"/>
    <mergeCell ref="E56:F56"/>
    <mergeCell ref="H56:J56"/>
    <mergeCell ref="K56:L56"/>
    <mergeCell ref="B57:D57"/>
    <mergeCell ref="E57:F57"/>
    <mergeCell ref="H57:J57"/>
    <mergeCell ref="K57:L57"/>
    <mergeCell ref="B58:D58"/>
    <mergeCell ref="E58:F58"/>
    <mergeCell ref="H58:J58"/>
    <mergeCell ref="K58:L58"/>
  </mergeCells>
  <phoneticPr fontId="4"/>
  <dataValidations count="1">
    <dataValidation type="list" allowBlank="1" showInputMessage="1" showErrorMessage="1" sqref="O9" xr:uid="{3A34658E-3A03-4418-AED1-6A1F2F7969B2}">
      <formula1>"1,2,3,4,5"</formula1>
    </dataValidation>
  </dataValidations>
  <pageMargins left="0.7" right="0.7" top="0.75" bottom="0.75" header="0.3" footer="0.3"/>
  <pageSetup paperSize="9" scale="80" orientation="portrait" r:id="rId1"/>
  <rowBreaks count="1" manualBreakCount="1">
    <brk id="27" max="1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830A9-E058-47BB-99E2-4E07ADFBE6D1}">
  <sheetPr>
    <tabColor rgb="FFFFFF00"/>
  </sheetPr>
  <dimension ref="A1:K37"/>
  <sheetViews>
    <sheetView view="pageBreakPreview" zoomScaleNormal="100" zoomScaleSheetLayoutView="100" workbookViewId="0">
      <selection activeCell="J6" sqref="J6"/>
    </sheetView>
  </sheetViews>
  <sheetFormatPr defaultRowHeight="18"/>
  <cols>
    <col min="1" max="1" width="5" customWidth="1"/>
    <col min="2" max="2" width="6.25" customWidth="1"/>
    <col min="3" max="3" width="14.33203125" customWidth="1"/>
    <col min="4" max="4" width="18.08203125" customWidth="1"/>
    <col min="5" max="5" width="10.83203125" customWidth="1"/>
    <col min="6" max="6" width="7.25" customWidth="1"/>
    <col min="7" max="7" width="18.08203125" bestFit="1" customWidth="1"/>
    <col min="8" max="8" width="10.83203125" customWidth="1"/>
    <col min="9" max="9" width="7.25" customWidth="1"/>
    <col min="10" max="10" width="5.08203125" customWidth="1"/>
    <col min="11" max="11" width="5.75" customWidth="1"/>
    <col min="16" max="16" width="17.25" customWidth="1"/>
  </cols>
  <sheetData>
    <row r="1" spans="1:11" ht="64.5" customHeight="1">
      <c r="A1" s="218" t="s">
        <v>83</v>
      </c>
      <c r="B1" s="218"/>
      <c r="C1" s="218"/>
      <c r="D1" s="218"/>
      <c r="E1" s="218"/>
      <c r="F1" s="218"/>
      <c r="G1" s="218"/>
      <c r="H1" s="218"/>
      <c r="I1" s="218"/>
      <c r="J1" s="218"/>
      <c r="K1" s="64"/>
    </row>
    <row r="3" spans="1:11" ht="27.75" customHeight="1">
      <c r="B3" s="59"/>
      <c r="C3" s="61"/>
      <c r="D3" s="65" t="s">
        <v>86</v>
      </c>
      <c r="E3" s="215"/>
      <c r="F3" s="215"/>
      <c r="G3" s="215"/>
      <c r="H3" s="215"/>
      <c r="I3" s="216"/>
    </row>
    <row r="4" spans="1:11" ht="28" customHeight="1">
      <c r="B4" s="68" t="s">
        <v>84</v>
      </c>
      <c r="C4" s="69"/>
      <c r="D4" s="59" t="s">
        <v>85</v>
      </c>
      <c r="E4" s="77"/>
      <c r="F4" s="60" t="s">
        <v>76</v>
      </c>
      <c r="G4" s="60" t="s">
        <v>89</v>
      </c>
      <c r="H4" s="77"/>
      <c r="I4" s="61" t="s">
        <v>90</v>
      </c>
    </row>
    <row r="5" spans="1:11" ht="28" customHeight="1">
      <c r="B5" s="57"/>
      <c r="C5" s="63"/>
      <c r="D5" s="57" t="s">
        <v>87</v>
      </c>
      <c r="E5" s="78"/>
      <c r="F5" t="s">
        <v>88</v>
      </c>
      <c r="I5" s="62"/>
    </row>
    <row r="6" spans="1:11" ht="28" customHeight="1">
      <c r="B6" s="223" t="s">
        <v>103</v>
      </c>
      <c r="C6" s="56" t="s">
        <v>91</v>
      </c>
      <c r="D6" s="219" t="s">
        <v>107</v>
      </c>
      <c r="E6" s="220"/>
      <c r="F6" s="220"/>
      <c r="G6" s="221" t="s">
        <v>108</v>
      </c>
      <c r="H6" s="221"/>
      <c r="I6" s="222"/>
    </row>
    <row r="7" spans="1:11" ht="28" customHeight="1">
      <c r="B7" s="224"/>
      <c r="C7" s="56" t="s">
        <v>92</v>
      </c>
      <c r="D7" s="65" t="s">
        <v>95</v>
      </c>
      <c r="E7" s="79"/>
      <c r="F7" s="66" t="s">
        <v>104</v>
      </c>
      <c r="G7" s="66" t="s">
        <v>96</v>
      </c>
      <c r="H7" s="79"/>
      <c r="I7" s="67" t="s">
        <v>97</v>
      </c>
    </row>
    <row r="8" spans="1:11" ht="28" customHeight="1">
      <c r="B8" s="224"/>
      <c r="C8" s="56" t="s">
        <v>93</v>
      </c>
      <c r="D8" s="65" t="s">
        <v>98</v>
      </c>
      <c r="E8" s="79"/>
      <c r="F8" s="66" t="s">
        <v>105</v>
      </c>
      <c r="G8" s="66" t="s">
        <v>99</v>
      </c>
      <c r="H8" s="79"/>
      <c r="I8" s="67" t="s">
        <v>77</v>
      </c>
    </row>
    <row r="9" spans="1:11">
      <c r="B9" s="224"/>
      <c r="C9" s="58" t="s">
        <v>94</v>
      </c>
      <c r="D9" s="80" t="s">
        <v>100</v>
      </c>
      <c r="E9" s="77"/>
      <c r="F9" s="77"/>
      <c r="G9" s="77"/>
      <c r="H9" s="77"/>
      <c r="I9" s="81"/>
    </row>
    <row r="10" spans="1:11">
      <c r="B10" s="224"/>
      <c r="C10" s="70"/>
      <c r="D10" s="208" t="s">
        <v>101</v>
      </c>
      <c r="E10" s="209"/>
      <c r="F10" s="209"/>
      <c r="G10" s="209"/>
      <c r="H10" s="209"/>
      <c r="I10" s="210"/>
    </row>
    <row r="11" spans="1:11">
      <c r="B11" s="224"/>
      <c r="C11" s="70"/>
      <c r="D11" s="208" t="s">
        <v>106</v>
      </c>
      <c r="E11" s="209"/>
      <c r="F11" s="209"/>
      <c r="G11" s="209"/>
      <c r="H11" s="209"/>
      <c r="I11" s="210"/>
    </row>
    <row r="12" spans="1:11">
      <c r="B12" s="224"/>
      <c r="C12" s="70"/>
      <c r="D12" s="208" t="s">
        <v>106</v>
      </c>
      <c r="E12" s="209"/>
      <c r="F12" s="209"/>
      <c r="G12" s="209"/>
      <c r="H12" s="209"/>
      <c r="I12" s="210"/>
    </row>
    <row r="13" spans="1:11">
      <c r="B13" s="224"/>
      <c r="C13" s="70"/>
      <c r="D13" s="208" t="s">
        <v>106</v>
      </c>
      <c r="E13" s="209"/>
      <c r="F13" s="209"/>
      <c r="G13" s="209"/>
      <c r="H13" s="209"/>
      <c r="I13" s="210"/>
    </row>
    <row r="14" spans="1:11">
      <c r="B14" s="224"/>
      <c r="C14" s="70"/>
      <c r="D14" s="82" t="s">
        <v>102</v>
      </c>
      <c r="E14" s="78"/>
      <c r="F14" s="78"/>
      <c r="G14" s="78"/>
      <c r="H14" s="78"/>
      <c r="I14" s="83"/>
    </row>
    <row r="15" spans="1:11">
      <c r="B15" s="224"/>
      <c r="C15" s="70"/>
      <c r="D15" s="208" t="s">
        <v>106</v>
      </c>
      <c r="E15" s="209"/>
      <c r="F15" s="209"/>
      <c r="G15" s="209"/>
      <c r="H15" s="209"/>
      <c r="I15" s="210"/>
    </row>
    <row r="16" spans="1:11">
      <c r="B16" s="224"/>
      <c r="C16" s="70"/>
      <c r="D16" s="208" t="s">
        <v>106</v>
      </c>
      <c r="E16" s="209"/>
      <c r="F16" s="209"/>
      <c r="G16" s="209"/>
      <c r="H16" s="209"/>
      <c r="I16" s="210"/>
    </row>
    <row r="17" spans="2:9">
      <c r="B17" s="224"/>
      <c r="C17" s="70"/>
      <c r="D17" s="208" t="s">
        <v>106</v>
      </c>
      <c r="E17" s="209"/>
      <c r="F17" s="209"/>
      <c r="G17" s="209"/>
      <c r="H17" s="209"/>
      <c r="I17" s="210"/>
    </row>
    <row r="18" spans="2:9">
      <c r="B18" s="225"/>
      <c r="C18" s="71"/>
      <c r="D18" s="211" t="s">
        <v>106</v>
      </c>
      <c r="E18" s="212"/>
      <c r="F18" s="212"/>
      <c r="G18" s="212"/>
      <c r="H18" s="212"/>
      <c r="I18" s="213"/>
    </row>
    <row r="19" spans="2:9" ht="28" customHeight="1">
      <c r="B19" s="224" t="s">
        <v>112</v>
      </c>
      <c r="C19" s="56" t="s">
        <v>109</v>
      </c>
      <c r="D19" s="65" t="s">
        <v>95</v>
      </c>
      <c r="E19" s="79"/>
      <c r="F19" s="66" t="s">
        <v>104</v>
      </c>
      <c r="G19" s="66" t="s">
        <v>96</v>
      </c>
      <c r="H19" s="79"/>
      <c r="I19" s="67" t="s">
        <v>97</v>
      </c>
    </row>
    <row r="20" spans="2:9" ht="28" customHeight="1">
      <c r="B20" s="224"/>
      <c r="C20" s="56" t="s">
        <v>111</v>
      </c>
      <c r="D20" s="214"/>
      <c r="E20" s="215"/>
      <c r="F20" s="215"/>
      <c r="G20" s="215"/>
      <c r="H20" s="215"/>
      <c r="I20" s="216"/>
    </row>
    <row r="21" spans="2:9" ht="28" customHeight="1">
      <c r="B21" s="224"/>
      <c r="C21" s="56" t="s">
        <v>110</v>
      </c>
      <c r="D21" s="65" t="s">
        <v>98</v>
      </c>
      <c r="E21" s="79"/>
      <c r="F21" s="66" t="s">
        <v>105</v>
      </c>
      <c r="G21" s="66" t="s">
        <v>99</v>
      </c>
      <c r="H21" s="79"/>
      <c r="I21" s="67" t="s">
        <v>77</v>
      </c>
    </row>
    <row r="22" spans="2:9">
      <c r="B22" s="224"/>
      <c r="C22" s="58" t="s">
        <v>94</v>
      </c>
      <c r="D22" s="80" t="s">
        <v>100</v>
      </c>
      <c r="E22" s="77"/>
      <c r="F22" s="77"/>
      <c r="G22" s="77"/>
      <c r="H22" s="77"/>
      <c r="I22" s="81"/>
    </row>
    <row r="23" spans="2:9">
      <c r="B23" s="224"/>
      <c r="C23" s="70"/>
      <c r="D23" s="208" t="s">
        <v>101</v>
      </c>
      <c r="E23" s="209"/>
      <c r="F23" s="209"/>
      <c r="G23" s="209"/>
      <c r="H23" s="209"/>
      <c r="I23" s="210"/>
    </row>
    <row r="24" spans="2:9">
      <c r="B24" s="224"/>
      <c r="C24" s="70"/>
      <c r="D24" s="208" t="s">
        <v>106</v>
      </c>
      <c r="E24" s="209"/>
      <c r="F24" s="209"/>
      <c r="G24" s="209"/>
      <c r="H24" s="209"/>
      <c r="I24" s="210"/>
    </row>
    <row r="25" spans="2:9">
      <c r="B25" s="224"/>
      <c r="C25" s="70"/>
      <c r="D25" s="208" t="s">
        <v>106</v>
      </c>
      <c r="E25" s="209"/>
      <c r="F25" s="209"/>
      <c r="G25" s="209"/>
      <c r="H25" s="209"/>
      <c r="I25" s="210"/>
    </row>
    <row r="26" spans="2:9">
      <c r="B26" s="224"/>
      <c r="C26" s="70"/>
      <c r="D26" s="208" t="s">
        <v>106</v>
      </c>
      <c r="E26" s="209"/>
      <c r="F26" s="209"/>
      <c r="G26" s="209"/>
      <c r="H26" s="209"/>
      <c r="I26" s="210"/>
    </row>
    <row r="27" spans="2:9">
      <c r="B27" s="224"/>
      <c r="C27" s="70"/>
      <c r="D27" s="82" t="s">
        <v>102</v>
      </c>
      <c r="E27" s="78"/>
      <c r="F27" s="78"/>
      <c r="G27" s="78"/>
      <c r="H27" s="78"/>
      <c r="I27" s="83"/>
    </row>
    <row r="28" spans="2:9">
      <c r="B28" s="224"/>
      <c r="C28" s="70"/>
      <c r="D28" s="208" t="s">
        <v>106</v>
      </c>
      <c r="E28" s="209"/>
      <c r="F28" s="209"/>
      <c r="G28" s="209"/>
      <c r="H28" s="209"/>
      <c r="I28" s="210"/>
    </row>
    <row r="29" spans="2:9">
      <c r="B29" s="224"/>
      <c r="C29" s="70"/>
      <c r="D29" s="208" t="s">
        <v>106</v>
      </c>
      <c r="E29" s="209"/>
      <c r="F29" s="209"/>
      <c r="G29" s="209"/>
      <c r="H29" s="209"/>
      <c r="I29" s="210"/>
    </row>
    <row r="30" spans="2:9">
      <c r="B30" s="224"/>
      <c r="C30" s="70"/>
      <c r="D30" s="208" t="s">
        <v>106</v>
      </c>
      <c r="E30" s="209"/>
      <c r="F30" s="209"/>
      <c r="G30" s="209"/>
      <c r="H30" s="209"/>
      <c r="I30" s="210"/>
    </row>
    <row r="31" spans="2:9">
      <c r="B31" s="225"/>
      <c r="C31" s="71"/>
      <c r="D31" s="211" t="s">
        <v>106</v>
      </c>
      <c r="E31" s="212"/>
      <c r="F31" s="212"/>
      <c r="G31" s="212"/>
      <c r="H31" s="212"/>
      <c r="I31" s="213"/>
    </row>
    <row r="33" spans="2:9">
      <c r="B33" t="s">
        <v>125</v>
      </c>
    </row>
    <row r="35" spans="2:9">
      <c r="F35" s="217" t="s">
        <v>113</v>
      </c>
      <c r="G35" s="217"/>
      <c r="H35" s="217"/>
      <c r="I35" s="217"/>
    </row>
    <row r="36" spans="2:9" ht="40.5" customHeight="1">
      <c r="E36" t="s">
        <v>86</v>
      </c>
      <c r="F36" s="212"/>
      <c r="G36" s="212"/>
      <c r="H36" s="212"/>
      <c r="I36" s="212"/>
    </row>
    <row r="37" spans="2:9" ht="40.5" customHeight="1">
      <c r="E37" t="s">
        <v>114</v>
      </c>
      <c r="F37" s="215"/>
      <c r="G37" s="215"/>
      <c r="H37" s="215"/>
      <c r="I37" s="215"/>
    </row>
  </sheetData>
  <sheetProtection algorithmName="SHA-512" hashValue="o/Rb30bDTs66mwpRCO6ogUrUKLIZ3GAvpf/cQlRBMjPtnpHpo6wH9AQooIBc+IbT50Lk9nG5Na/7uiiYIvPLKQ==" saltValue="nXtPOICEYwosk151zoMiYA==" spinCount="100000" sheet="1" objects="1" scenarios="1" formatCells="0" formatColumns="0" formatRows="0" insertColumns="0" insertRows="0"/>
  <mergeCells count="26">
    <mergeCell ref="F37:I37"/>
    <mergeCell ref="D17:I17"/>
    <mergeCell ref="A1:J1"/>
    <mergeCell ref="D6:F6"/>
    <mergeCell ref="G6:I6"/>
    <mergeCell ref="B6:B18"/>
    <mergeCell ref="E3:I3"/>
    <mergeCell ref="D10:I10"/>
    <mergeCell ref="D11:I11"/>
    <mergeCell ref="D12:I12"/>
    <mergeCell ref="D13:I13"/>
    <mergeCell ref="D15:I15"/>
    <mergeCell ref="D16:I16"/>
    <mergeCell ref="F36:I36"/>
    <mergeCell ref="D18:I18"/>
    <mergeCell ref="B19:B31"/>
    <mergeCell ref="D29:I29"/>
    <mergeCell ref="D30:I30"/>
    <mergeCell ref="D31:I31"/>
    <mergeCell ref="D20:I20"/>
    <mergeCell ref="F35:I35"/>
    <mergeCell ref="D23:I23"/>
    <mergeCell ref="D24:I24"/>
    <mergeCell ref="D25:I25"/>
    <mergeCell ref="D26:I26"/>
    <mergeCell ref="D28:I28"/>
  </mergeCells>
  <phoneticPr fontId="4"/>
  <pageMargins left="0.7" right="0.7" top="0.75" bottom="0.75" header="0.3" footer="0.3"/>
  <pageSetup paperSize="9" scale="7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30D4D-BCF3-41C4-AE74-751C8EC4BE7F}">
  <sheetPr>
    <tabColor rgb="FFFFFF00"/>
  </sheetPr>
  <dimension ref="A1:Q45"/>
  <sheetViews>
    <sheetView view="pageBreakPreview" topLeftCell="C1" zoomScale="115" zoomScaleNormal="100" zoomScaleSheetLayoutView="115" workbookViewId="0">
      <selection activeCell="E6" sqref="E6:F6"/>
    </sheetView>
  </sheetViews>
  <sheetFormatPr defaultColWidth="9" defaultRowHeight="17"/>
  <cols>
    <col min="1" max="1" width="4.33203125" style="1" customWidth="1"/>
    <col min="2" max="3" width="4.25" style="1" customWidth="1"/>
    <col min="4" max="4" width="5.25" style="1" customWidth="1"/>
    <col min="5" max="5" width="5.75" style="1" customWidth="1"/>
    <col min="6" max="6" width="56.08203125" style="1" customWidth="1"/>
    <col min="7" max="7" width="11.83203125" style="35" customWidth="1"/>
    <col min="8" max="8" width="85.08203125" style="47" customWidth="1"/>
    <col min="9" max="10" width="5" style="10" bestFit="1" customWidth="1"/>
    <col min="11" max="11" width="13.75" style="10" bestFit="1" customWidth="1"/>
    <col min="12" max="12" width="14.33203125" style="10" customWidth="1"/>
    <col min="13" max="13" width="33.5" style="10" hidden="1" customWidth="1"/>
    <col min="14" max="14" width="9" style="1" customWidth="1"/>
    <col min="15" max="16384" width="9" style="1"/>
  </cols>
  <sheetData>
    <row r="1" spans="1:17" ht="21" customHeight="1">
      <c r="E1" s="7"/>
      <c r="G1" s="32"/>
      <c r="H1" s="43"/>
      <c r="I1" s="16"/>
      <c r="J1" s="16"/>
    </row>
    <row r="2" spans="1:17">
      <c r="E2" s="124" t="str">
        <f>H2&amp;"年"&amp;H4&amp;"月"&amp;H6&amp;"日"</f>
        <v>2025年4月21日</v>
      </c>
      <c r="F2" s="124"/>
      <c r="G2" s="30" t="s">
        <v>38</v>
      </c>
      <c r="H2" s="48">
        <v>2025</v>
      </c>
      <c r="I2" s="16"/>
      <c r="J2" s="15"/>
    </row>
    <row r="3" spans="1:17">
      <c r="E3" s="2"/>
      <c r="F3" s="2"/>
      <c r="G3" s="33"/>
      <c r="H3" s="43"/>
    </row>
    <row r="4" spans="1:17" ht="15" customHeight="1">
      <c r="A4" s="28" t="s">
        <v>1</v>
      </c>
      <c r="B4" s="28"/>
      <c r="C4" s="27"/>
      <c r="E4" s="28"/>
      <c r="F4" s="28"/>
      <c r="G4" s="31" t="s">
        <v>39</v>
      </c>
      <c r="H4" s="48">
        <v>4</v>
      </c>
    </row>
    <row r="5" spans="1:17" ht="15" customHeight="1">
      <c r="A5" s="28" t="s">
        <v>2</v>
      </c>
      <c r="B5" s="28"/>
      <c r="C5" s="27"/>
      <c r="E5" s="28"/>
      <c r="F5" s="28"/>
      <c r="G5" s="33"/>
      <c r="H5" s="43"/>
    </row>
    <row r="6" spans="1:17">
      <c r="E6" s="122"/>
      <c r="F6" s="122"/>
      <c r="G6" s="31" t="s">
        <v>57</v>
      </c>
      <c r="H6" s="48">
        <v>21</v>
      </c>
    </row>
    <row r="7" spans="1:17">
      <c r="E7" s="4"/>
      <c r="F7" s="4"/>
      <c r="G7" s="34"/>
      <c r="H7" s="43"/>
      <c r="I7" s="16"/>
    </row>
    <row r="8" spans="1:17">
      <c r="E8" s="134" t="str">
        <f>H8</f>
        <v>〇〇株式会社</v>
      </c>
      <c r="F8" s="134"/>
      <c r="G8" s="30" t="s">
        <v>41</v>
      </c>
      <c r="H8" s="48" t="s">
        <v>3</v>
      </c>
      <c r="I8" s="16"/>
    </row>
    <row r="9" spans="1:17">
      <c r="E9" s="124" t="str">
        <f>H10</f>
        <v>代表者　交通　太郎</v>
      </c>
      <c r="F9" s="124"/>
      <c r="G9" s="32"/>
      <c r="H9" s="43"/>
    </row>
    <row r="10" spans="1:17">
      <c r="E10" s="124"/>
      <c r="F10" s="124"/>
      <c r="G10" s="31" t="s">
        <v>42</v>
      </c>
      <c r="H10" s="48" t="s">
        <v>4</v>
      </c>
    </row>
    <row r="11" spans="1:17">
      <c r="E11" s="2"/>
      <c r="F11" s="6"/>
      <c r="G11" s="32"/>
      <c r="H11" s="44"/>
    </row>
    <row r="12" spans="1:17" ht="24" customHeight="1">
      <c r="A12" s="127" t="s">
        <v>24</v>
      </c>
      <c r="B12" s="127"/>
      <c r="C12" s="127"/>
      <c r="D12" s="127"/>
      <c r="E12" s="127"/>
      <c r="F12" s="127"/>
      <c r="G12" s="32"/>
      <c r="H12" s="44"/>
    </row>
    <row r="13" spans="1:17">
      <c r="E13" s="3"/>
      <c r="F13" s="6"/>
      <c r="G13" s="32"/>
      <c r="H13" s="44"/>
    </row>
    <row r="14" spans="1:17" ht="39" customHeight="1">
      <c r="A14" s="175" t="s">
        <v>64</v>
      </c>
      <c r="B14" s="175"/>
      <c r="C14" s="175"/>
      <c r="D14" s="175"/>
      <c r="E14" s="175"/>
      <c r="F14" s="175"/>
      <c r="G14" s="32"/>
    </row>
    <row r="15" spans="1:17" ht="22.5" customHeight="1">
      <c r="A15" s="127" t="s">
        <v>7</v>
      </c>
      <c r="B15" s="127"/>
      <c r="C15" s="127"/>
      <c r="D15" s="127"/>
      <c r="E15" s="127"/>
      <c r="F15" s="127"/>
      <c r="G15" s="32"/>
      <c r="M15" s="23" t="s">
        <v>25</v>
      </c>
      <c r="N15" s="13"/>
      <c r="P15" s="20"/>
      <c r="Q15" s="20"/>
    </row>
    <row r="16" spans="1:17" ht="27" customHeight="1">
      <c r="A16" s="4" t="s">
        <v>30</v>
      </c>
      <c r="H16" s="49"/>
      <c r="J16" s="17"/>
      <c r="L16" s="18"/>
      <c r="M16" s="23" t="s">
        <v>26</v>
      </c>
      <c r="N16" s="8"/>
    </row>
    <row r="17" spans="1:14">
      <c r="A17" s="1" t="s">
        <v>32</v>
      </c>
      <c r="G17" s="31"/>
      <c r="H17" s="51" t="s">
        <v>66</v>
      </c>
      <c r="I17" s="15"/>
      <c r="J17" s="25"/>
      <c r="L17" s="18"/>
      <c r="M17" s="23" t="s">
        <v>27</v>
      </c>
      <c r="N17" s="13"/>
    </row>
    <row r="18" spans="1:14">
      <c r="B18" s="1" t="s">
        <v>33</v>
      </c>
      <c r="E18" s="1" t="str">
        <f>H18</f>
        <v>ユニバーサルデザインタクシーの導入</v>
      </c>
      <c r="G18" s="31" t="s">
        <v>44</v>
      </c>
      <c r="H18" s="48" t="s">
        <v>61</v>
      </c>
      <c r="L18" s="18"/>
      <c r="M18" s="23" t="s">
        <v>28</v>
      </c>
    </row>
    <row r="19" spans="1:14">
      <c r="E19" s="2"/>
      <c r="F19" s="2"/>
      <c r="G19" s="31"/>
      <c r="H19" s="51"/>
      <c r="L19" s="18"/>
      <c r="M19" s="23" t="s">
        <v>29</v>
      </c>
    </row>
    <row r="20" spans="1:14">
      <c r="A20" s="1" t="s">
        <v>34</v>
      </c>
      <c r="E20" s="2"/>
      <c r="F20" s="2"/>
      <c r="G20" s="31"/>
      <c r="H20" s="51" t="s">
        <v>65</v>
      </c>
      <c r="L20" s="18"/>
      <c r="M20" s="1"/>
    </row>
    <row r="21" spans="1:14">
      <c r="B21" s="1" t="s">
        <v>37</v>
      </c>
      <c r="E21" s="227">
        <f>H21</f>
        <v>1000000</v>
      </c>
      <c r="F21" s="227"/>
      <c r="G21" s="36" t="s">
        <v>45</v>
      </c>
      <c r="H21" s="53">
        <v>1000000</v>
      </c>
      <c r="L21" s="18"/>
      <c r="M21" s="21"/>
    </row>
    <row r="22" spans="1:14">
      <c r="B22" s="1" t="s">
        <v>31</v>
      </c>
      <c r="E22" s="227">
        <f>H22</f>
        <v>1100000</v>
      </c>
      <c r="F22" s="227"/>
      <c r="G22" s="31" t="s">
        <v>46</v>
      </c>
      <c r="H22" s="53">
        <f>H21*1.1</f>
        <v>1100000</v>
      </c>
      <c r="I22" s="15"/>
    </row>
    <row r="23" spans="1:14">
      <c r="G23" s="31"/>
      <c r="H23" s="42"/>
      <c r="I23" s="15"/>
    </row>
    <row r="24" spans="1:14">
      <c r="A24" s="4" t="s">
        <v>35</v>
      </c>
      <c r="E24" s="1" t="str">
        <f>H24</f>
        <v>××自動車販売株式会社</v>
      </c>
      <c r="G24" s="31" t="s">
        <v>47</v>
      </c>
      <c r="H24" s="48" t="s">
        <v>62</v>
      </c>
      <c r="I24" s="15"/>
      <c r="J24" s="15"/>
    </row>
    <row r="25" spans="1:14">
      <c r="H25" s="42"/>
      <c r="I25" s="15"/>
      <c r="J25" s="15"/>
    </row>
    <row r="26" spans="1:14">
      <c r="H26" s="42"/>
      <c r="J26" s="15"/>
    </row>
    <row r="27" spans="1:14" ht="55.5" customHeight="1">
      <c r="A27" s="29" t="s">
        <v>36</v>
      </c>
      <c r="E27" s="226" t="s">
        <v>63</v>
      </c>
      <c r="F27" s="226"/>
      <c r="H27" s="42"/>
    </row>
    <row r="28" spans="1:14">
      <c r="E28" s="124"/>
      <c r="F28" s="124"/>
    </row>
    <row r="29" spans="1:14">
      <c r="E29" s="4"/>
      <c r="F29" s="2" t="s">
        <v>9</v>
      </c>
      <c r="G29" s="31"/>
    </row>
    <row r="30" spans="1:14">
      <c r="F30" s="2"/>
    </row>
    <row r="34" spans="5:5">
      <c r="E34" s="5"/>
    </row>
    <row r="35" spans="5:5">
      <c r="E35" s="5"/>
    </row>
    <row r="39" spans="5:5">
      <c r="E39" s="5"/>
    </row>
    <row r="40" spans="5:5">
      <c r="E40" s="5"/>
    </row>
    <row r="41" spans="5:5">
      <c r="E41" s="5"/>
    </row>
    <row r="44" spans="5:5">
      <c r="E44" s="5"/>
    </row>
    <row r="45" spans="5:5">
      <c r="E45" s="5"/>
    </row>
  </sheetData>
  <sheetProtection algorithmName="SHA-512" hashValue="oPm0TeIVLcmEpvXBELDpHahBn/2XxIs3R6nCPhlAae/7+WCwEixDAj9bhEjFuPoUXp/cU8SxMEaEeuyOBob0hA==" saltValue="YL4v7/R+E7WIlw3g5cIKvg==" spinCount="100000" sheet="1" objects="1" scenarios="1"/>
  <mergeCells count="12">
    <mergeCell ref="A14:F14"/>
    <mergeCell ref="A15:F15"/>
    <mergeCell ref="E28:F28"/>
    <mergeCell ref="E27:F27"/>
    <mergeCell ref="E2:F2"/>
    <mergeCell ref="E6:F6"/>
    <mergeCell ref="E8:F8"/>
    <mergeCell ref="E9:F9"/>
    <mergeCell ref="E10:F10"/>
    <mergeCell ref="A12:F12"/>
    <mergeCell ref="E21:F21"/>
    <mergeCell ref="E22:F22"/>
  </mergeCells>
  <phoneticPr fontId="4"/>
  <dataValidations count="2">
    <dataValidation type="list" allowBlank="1" showInputMessage="1" showErrorMessage="1" sqref="G14:G15" xr:uid="{03956E65-08BF-49E9-A27C-0BBFA0AB05DD}">
      <formula1>$M$15:$M$19</formula1>
    </dataValidation>
    <dataValidation type="list" allowBlank="1" showInputMessage="1" showErrorMessage="1" sqref="J17" xr:uid="{C5E9937C-54AD-449C-85EA-8A30871C2C66}">
      <formula1>$M$15:$M$21</formula1>
    </dataValidation>
  </dataValidations>
  <pageMargins left="0.86614173228346458" right="0.31496062992125984"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80F3D-2E90-450B-8AD1-D2B3C82996C1}">
  <sheetPr>
    <tabColor theme="5" tint="0.59999389629810485"/>
  </sheetPr>
  <dimension ref="A1"/>
  <sheetViews>
    <sheetView workbookViewId="0"/>
  </sheetViews>
  <sheetFormatPr defaultRowHeight="18"/>
  <sheetData/>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55C2B-C3DF-4A52-BB7E-9AC60FE26C70}">
  <sheetPr>
    <tabColor rgb="FFFFFF00"/>
  </sheetPr>
  <dimension ref="A1:M43"/>
  <sheetViews>
    <sheetView view="pageBreakPreview" zoomScale="115" zoomScaleNormal="100" zoomScaleSheetLayoutView="115" workbookViewId="0"/>
  </sheetViews>
  <sheetFormatPr defaultColWidth="9" defaultRowHeight="17"/>
  <cols>
    <col min="1" max="1" width="4.33203125" style="1" customWidth="1"/>
    <col min="2" max="3" width="4.25" style="1" customWidth="1"/>
    <col min="4" max="4" width="5.25" style="1" customWidth="1"/>
    <col min="5" max="5" width="5.75" style="1" customWidth="1"/>
    <col min="6" max="6" width="56.08203125" style="1" customWidth="1"/>
    <col min="7" max="7" width="11.83203125" style="35" customWidth="1"/>
    <col min="8" max="8" width="24.58203125" style="47" customWidth="1"/>
    <col min="9" max="10" width="5" style="10" bestFit="1" customWidth="1"/>
    <col min="11" max="11" width="13.75" style="10" bestFit="1" customWidth="1"/>
    <col min="12" max="12" width="14.33203125" style="10" customWidth="1"/>
    <col min="13" max="13" width="33.5" style="10" hidden="1" customWidth="1"/>
    <col min="14" max="14" width="9" style="1" customWidth="1"/>
    <col min="15" max="16384" width="9" style="1"/>
  </cols>
  <sheetData>
    <row r="1" spans="1:10" ht="21" customHeight="1">
      <c r="E1" s="7"/>
      <c r="G1" s="32"/>
      <c r="H1" s="43"/>
      <c r="I1" s="16"/>
      <c r="J1" s="16"/>
    </row>
    <row r="2" spans="1:10">
      <c r="E2" s="124" t="str">
        <f>H2&amp;"年"&amp;H3&amp;"月"&amp;H4&amp;"日"</f>
        <v>2025年4月21日</v>
      </c>
      <c r="F2" s="124"/>
      <c r="G2" s="30" t="s">
        <v>38</v>
      </c>
      <c r="H2" s="48">
        <v>2025</v>
      </c>
      <c r="I2" s="16"/>
      <c r="J2" s="15"/>
    </row>
    <row r="3" spans="1:10">
      <c r="E3" s="2"/>
      <c r="F3" s="2"/>
      <c r="G3" s="31" t="s">
        <v>39</v>
      </c>
      <c r="H3" s="48">
        <v>4</v>
      </c>
    </row>
    <row r="4" spans="1:10" ht="15" customHeight="1">
      <c r="A4" s="28" t="s">
        <v>1</v>
      </c>
      <c r="B4" s="28"/>
      <c r="C4" s="27"/>
      <c r="E4" s="28"/>
      <c r="F4" s="28"/>
      <c r="G4" s="31" t="s">
        <v>57</v>
      </c>
      <c r="H4" s="48">
        <v>21</v>
      </c>
    </row>
    <row r="5" spans="1:10" ht="15" customHeight="1">
      <c r="A5" s="28" t="s">
        <v>2</v>
      </c>
      <c r="B5" s="28"/>
      <c r="C5" s="27"/>
      <c r="E5" s="28"/>
      <c r="F5" s="28"/>
      <c r="G5" s="34"/>
      <c r="H5" s="43"/>
    </row>
    <row r="6" spans="1:10">
      <c r="E6" s="122"/>
      <c r="F6" s="122"/>
      <c r="G6" s="34"/>
      <c r="H6" s="43"/>
    </row>
    <row r="7" spans="1:10">
      <c r="E7" s="4"/>
      <c r="F7" s="4"/>
      <c r="G7" s="34"/>
      <c r="H7" s="43"/>
      <c r="I7" s="16"/>
    </row>
    <row r="8" spans="1:10">
      <c r="E8" s="4"/>
      <c r="F8" s="4"/>
      <c r="G8" s="34"/>
      <c r="H8" s="43"/>
      <c r="I8" s="16"/>
    </row>
    <row r="9" spans="1:10">
      <c r="E9" s="4"/>
      <c r="F9" s="4"/>
      <c r="G9" s="34"/>
      <c r="H9" s="43"/>
      <c r="I9" s="16"/>
    </row>
    <row r="10" spans="1:10">
      <c r="E10" s="229" t="str">
        <f>H10</f>
        <v>〇〇協議会</v>
      </c>
      <c r="F10" s="229"/>
      <c r="G10" s="30" t="s">
        <v>41</v>
      </c>
      <c r="H10" s="48" t="s">
        <v>214</v>
      </c>
      <c r="I10" s="16"/>
    </row>
    <row r="11" spans="1:10" ht="45.75" customHeight="1">
      <c r="E11" s="230" t="str">
        <f>H11</f>
        <v>会長</v>
      </c>
      <c r="F11" s="230"/>
      <c r="G11" s="31" t="s">
        <v>212</v>
      </c>
      <c r="H11" s="48" t="s">
        <v>215</v>
      </c>
    </row>
    <row r="12" spans="1:10">
      <c r="E12" s="124"/>
      <c r="F12" s="124"/>
      <c r="G12" s="32"/>
      <c r="H12" s="44"/>
    </row>
    <row r="13" spans="1:10">
      <c r="E13" s="2"/>
      <c r="F13" s="6"/>
      <c r="G13" s="32"/>
      <c r="H13" s="44"/>
    </row>
    <row r="14" spans="1:10" ht="24" customHeight="1">
      <c r="A14" s="231" t="s">
        <v>184</v>
      </c>
      <c r="B14" s="231"/>
      <c r="C14" s="231"/>
      <c r="D14" s="231"/>
      <c r="E14" s="231"/>
      <c r="F14" s="231"/>
      <c r="G14" s="32"/>
      <c r="H14" s="44"/>
    </row>
    <row r="15" spans="1:10">
      <c r="E15" s="3"/>
      <c r="F15" s="6"/>
      <c r="G15" s="32"/>
      <c r="H15" s="44"/>
    </row>
    <row r="16" spans="1:10">
      <c r="E16" s="3"/>
      <c r="F16" s="6"/>
      <c r="G16" s="32"/>
      <c r="H16" s="44"/>
    </row>
    <row r="17" spans="1:8">
      <c r="E17" s="3"/>
      <c r="F17" s="6"/>
      <c r="G17" s="32"/>
      <c r="H17" s="44"/>
    </row>
    <row r="18" spans="1:8">
      <c r="E18" s="3"/>
      <c r="F18" s="6"/>
      <c r="G18" s="32"/>
      <c r="H18" s="44"/>
    </row>
    <row r="19" spans="1:8">
      <c r="E19" s="3"/>
      <c r="F19" s="6"/>
      <c r="G19" s="32"/>
      <c r="H19" s="44"/>
    </row>
    <row r="20" spans="1:8">
      <c r="E20" s="3"/>
      <c r="F20" s="6"/>
      <c r="G20" s="32"/>
    </row>
    <row r="21" spans="1:8" ht="132.75" customHeight="1">
      <c r="A21" s="228" t="s">
        <v>186</v>
      </c>
      <c r="B21" s="228"/>
      <c r="C21" s="228"/>
      <c r="D21" s="228"/>
      <c r="E21" s="228"/>
      <c r="F21" s="228"/>
      <c r="G21" s="32"/>
    </row>
    <row r="22" spans="1:8" ht="33" customHeight="1">
      <c r="A22" s="226" t="s">
        <v>185</v>
      </c>
      <c r="B22" s="226"/>
      <c r="C22" s="226"/>
      <c r="D22" s="226"/>
      <c r="E22" s="226"/>
      <c r="F22" s="226"/>
    </row>
    <row r="23" spans="1:8">
      <c r="E23" s="124"/>
      <c r="F23" s="124"/>
    </row>
    <row r="24" spans="1:8">
      <c r="E24" s="2"/>
      <c r="F24" s="2"/>
    </row>
    <row r="25" spans="1:8">
      <c r="E25" s="2"/>
      <c r="F25" s="2"/>
    </row>
    <row r="26" spans="1:8">
      <c r="E26" s="2"/>
      <c r="F26" s="2"/>
      <c r="G26" s="31"/>
    </row>
    <row r="27" spans="1:8">
      <c r="E27" s="4"/>
      <c r="F27" s="2" t="s">
        <v>9</v>
      </c>
    </row>
    <row r="28" spans="1:8">
      <c r="F28" s="2"/>
    </row>
    <row r="32" spans="1:8">
      <c r="E32" s="5"/>
    </row>
    <row r="33" spans="5:5">
      <c r="E33" s="5"/>
    </row>
    <row r="37" spans="5:5">
      <c r="E37" s="5"/>
    </row>
    <row r="38" spans="5:5">
      <c r="E38" s="5"/>
    </row>
    <row r="39" spans="5:5">
      <c r="E39" s="5"/>
    </row>
    <row r="42" spans="5:5">
      <c r="E42" s="5"/>
    </row>
    <row r="43" spans="5:5">
      <c r="E43" s="5"/>
    </row>
  </sheetData>
  <mergeCells count="9">
    <mergeCell ref="A21:F21"/>
    <mergeCell ref="E23:F23"/>
    <mergeCell ref="A22:F22"/>
    <mergeCell ref="E2:F2"/>
    <mergeCell ref="E6:F6"/>
    <mergeCell ref="E10:F10"/>
    <mergeCell ref="E11:F11"/>
    <mergeCell ref="E12:F12"/>
    <mergeCell ref="A14:F14"/>
  </mergeCells>
  <phoneticPr fontId="4"/>
  <dataValidations count="1">
    <dataValidation type="list" allowBlank="1" showInputMessage="1" showErrorMessage="1" sqref="G20:G21" xr:uid="{84984E57-B32F-4BD9-A75B-24B30CE868D5}">
      <formula1>#REF!</formula1>
    </dataValidation>
  </dataValidations>
  <pageMargins left="0.86614173228346458"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38746-9A62-4280-B3A2-951ED3F4592E}">
  <sheetPr>
    <tabColor rgb="FFFFFF00"/>
  </sheetPr>
  <dimension ref="A1:N43"/>
  <sheetViews>
    <sheetView view="pageBreakPreview" zoomScale="115" zoomScaleNormal="100" zoomScaleSheetLayoutView="115" workbookViewId="0"/>
  </sheetViews>
  <sheetFormatPr defaultColWidth="9" defaultRowHeight="17"/>
  <cols>
    <col min="1" max="1" width="5.75" style="1" customWidth="1"/>
    <col min="2" max="2" width="70" style="1" customWidth="1"/>
    <col min="3" max="3" width="11.83203125" style="38" customWidth="1"/>
    <col min="4" max="4" width="44.75" style="47" customWidth="1"/>
    <col min="5" max="6" width="5" style="10" bestFit="1" customWidth="1"/>
    <col min="7" max="7" width="13.75" style="10" bestFit="1" customWidth="1"/>
    <col min="8" max="8" width="14.33203125" style="10" customWidth="1"/>
    <col min="9" max="9" width="64.5" style="10" hidden="1" customWidth="1"/>
    <col min="10" max="10" width="156.25" style="1" hidden="1" customWidth="1"/>
    <col min="11" max="11" width="9" style="1" customWidth="1"/>
    <col min="12" max="16384" width="9" style="1"/>
  </cols>
  <sheetData>
    <row r="1" spans="1:14" ht="21" customHeight="1">
      <c r="A1" s="7"/>
      <c r="C1" s="37"/>
      <c r="D1" s="43"/>
      <c r="E1" s="16"/>
      <c r="F1" s="16"/>
    </row>
    <row r="2" spans="1:14">
      <c r="A2" s="124" t="str">
        <f>D2&amp;"年"&amp;D3&amp;"月"&amp;D4&amp;"日"</f>
        <v>2025年4月21日</v>
      </c>
      <c r="B2" s="124"/>
      <c r="C2" s="30" t="s">
        <v>38</v>
      </c>
      <c r="D2" s="48">
        <v>2025</v>
      </c>
      <c r="E2" s="16"/>
      <c r="F2" s="15"/>
    </row>
    <row r="3" spans="1:14">
      <c r="A3" s="2"/>
      <c r="B3" s="2"/>
      <c r="C3" s="31" t="s">
        <v>39</v>
      </c>
      <c r="D3" s="48">
        <v>4</v>
      </c>
    </row>
    <row r="4" spans="1:14" ht="15" customHeight="1">
      <c r="A4" s="128" t="s">
        <v>1</v>
      </c>
      <c r="B4" s="128"/>
      <c r="C4" s="31" t="s">
        <v>40</v>
      </c>
      <c r="D4" s="48">
        <v>21</v>
      </c>
    </row>
    <row r="5" spans="1:14" ht="15" customHeight="1">
      <c r="A5" s="128" t="s">
        <v>2</v>
      </c>
      <c r="B5" s="128"/>
      <c r="C5" s="34"/>
      <c r="D5" s="43"/>
    </row>
    <row r="6" spans="1:14">
      <c r="A6" s="122"/>
      <c r="B6" s="122"/>
      <c r="C6" s="34"/>
      <c r="D6" s="43"/>
    </row>
    <row r="7" spans="1:14">
      <c r="A7" s="4"/>
      <c r="B7" s="4"/>
      <c r="C7" s="34"/>
      <c r="D7" s="43"/>
      <c r="E7" s="16"/>
    </row>
    <row r="8" spans="1:14">
      <c r="A8" s="129" t="str">
        <f>D8</f>
        <v>〇〇株式会社</v>
      </c>
      <c r="B8" s="129"/>
      <c r="C8" s="30" t="s">
        <v>41</v>
      </c>
      <c r="D8" s="48" t="s">
        <v>3</v>
      </c>
      <c r="E8" s="16"/>
    </row>
    <row r="9" spans="1:14" ht="47.25" customHeight="1">
      <c r="A9" s="130" t="str">
        <f>D9</f>
        <v>代表取締役社長</v>
      </c>
      <c r="B9" s="130"/>
      <c r="C9" s="31" t="s">
        <v>212</v>
      </c>
      <c r="D9" s="48" t="s">
        <v>216</v>
      </c>
    </row>
    <row r="10" spans="1:14">
      <c r="A10" s="124"/>
      <c r="B10" s="124"/>
      <c r="C10" s="37"/>
      <c r="D10" s="44"/>
    </row>
    <row r="11" spans="1:14">
      <c r="A11" s="2"/>
      <c r="B11" s="6"/>
      <c r="C11" s="37"/>
      <c r="D11" s="44"/>
    </row>
    <row r="12" spans="1:14" ht="24" customHeight="1">
      <c r="A12" s="131" t="s">
        <v>53</v>
      </c>
      <c r="B12" s="131"/>
      <c r="C12" s="37"/>
      <c r="D12" s="44"/>
    </row>
    <row r="13" spans="1:14">
      <c r="A13" s="3"/>
      <c r="B13" s="6"/>
      <c r="C13" s="14"/>
      <c r="D13" s="42"/>
    </row>
    <row r="14" spans="1:14" ht="39" customHeight="1">
      <c r="A14" s="132" t="s">
        <v>51</v>
      </c>
      <c r="B14" s="132"/>
      <c r="D14" s="45"/>
    </row>
    <row r="15" spans="1:14">
      <c r="A15" s="3"/>
      <c r="B15" s="6"/>
      <c r="C15" s="37"/>
      <c r="I15" s="18" t="s">
        <v>11</v>
      </c>
      <c r="J15" s="23" t="s">
        <v>12</v>
      </c>
    </row>
    <row r="16" spans="1:14" ht="22.5" customHeight="1">
      <c r="A16" s="127" t="s">
        <v>7</v>
      </c>
      <c r="B16" s="127"/>
      <c r="D16" s="49"/>
      <c r="I16" s="23" t="s">
        <v>13</v>
      </c>
      <c r="J16" s="23" t="s">
        <v>14</v>
      </c>
      <c r="K16" s="13"/>
      <c r="M16" s="20"/>
      <c r="N16" s="20"/>
    </row>
    <row r="17" spans="1:11" ht="27" customHeight="1">
      <c r="A17" s="122" t="s">
        <v>8</v>
      </c>
      <c r="B17" s="122"/>
      <c r="C17" s="14"/>
      <c r="D17" s="46"/>
      <c r="F17" s="17"/>
      <c r="H17" s="18"/>
      <c r="I17" s="23" t="s">
        <v>15</v>
      </c>
      <c r="J17" s="23" t="s">
        <v>16</v>
      </c>
      <c r="K17" s="8"/>
    </row>
    <row r="18" spans="1:11" ht="239.25" customHeight="1">
      <c r="A18" s="125" t="s">
        <v>52</v>
      </c>
      <c r="B18" s="125"/>
      <c r="E18" s="15"/>
      <c r="F18" s="25"/>
      <c r="H18" s="18"/>
      <c r="I18" s="23" t="s">
        <v>17</v>
      </c>
      <c r="J18" s="13" t="s">
        <v>18</v>
      </c>
      <c r="K18" s="13"/>
    </row>
    <row r="19" spans="1:11" ht="35.25" customHeight="1">
      <c r="A19" s="125"/>
      <c r="B19" s="125"/>
      <c r="D19" s="49"/>
      <c r="H19" s="18"/>
      <c r="I19" s="23" t="s">
        <v>19</v>
      </c>
      <c r="J19" s="13" t="s">
        <v>20</v>
      </c>
      <c r="K19" s="13"/>
    </row>
    <row r="20" spans="1:11" ht="22.5" customHeight="1">
      <c r="A20" s="124" t="s">
        <v>9</v>
      </c>
      <c r="B20" s="124"/>
      <c r="C20" s="37"/>
      <c r="D20" s="46"/>
      <c r="H20" s="18"/>
      <c r="I20" s="22"/>
    </row>
    <row r="21" spans="1:11" ht="25.5" customHeight="1">
      <c r="A21" s="126"/>
      <c r="B21" s="125"/>
      <c r="D21" s="42"/>
      <c r="H21" s="18"/>
      <c r="I21" s="21"/>
    </row>
    <row r="22" spans="1:11">
      <c r="A22" s="127"/>
      <c r="B22" s="127"/>
      <c r="C22" s="14"/>
      <c r="D22" s="42"/>
    </row>
    <row r="23" spans="1:11">
      <c r="A23" s="122"/>
      <c r="B23" s="122"/>
      <c r="C23" s="14"/>
      <c r="D23" s="42"/>
      <c r="E23" s="15"/>
    </row>
    <row r="24" spans="1:11">
      <c r="A24" s="122"/>
      <c r="B24" s="122"/>
      <c r="C24" s="14"/>
      <c r="E24" s="15"/>
      <c r="F24" s="15"/>
    </row>
    <row r="25" spans="1:11" ht="25.5" customHeight="1">
      <c r="A25" s="123"/>
      <c r="B25" s="123"/>
    </row>
    <row r="26" spans="1:11" ht="25.5" customHeight="1">
      <c r="A26" s="124"/>
      <c r="B26" s="124"/>
    </row>
    <row r="27" spans="1:11">
      <c r="A27" s="4"/>
      <c r="B27" s="2"/>
      <c r="C27" s="14"/>
    </row>
    <row r="32" spans="1:11">
      <c r="A32" s="5"/>
    </row>
    <row r="33" spans="1:1">
      <c r="A33" s="5"/>
    </row>
    <row r="37" spans="1:1">
      <c r="A37" s="5"/>
    </row>
    <row r="38" spans="1:1">
      <c r="A38" s="5"/>
    </row>
    <row r="39" spans="1:1">
      <c r="A39" s="5"/>
    </row>
    <row r="42" spans="1:1">
      <c r="A42" s="5"/>
    </row>
    <row r="43" spans="1:1">
      <c r="A43" s="5"/>
    </row>
  </sheetData>
  <sheetProtection algorithmName="SHA-512" hashValue="YoL4ecaba+3GKgObleTi0489JzF9c3J8c8wwjBa6ZCR7SE9Z0qyNX1QDgfW7qLPvHTpE1HROut+VEIYanm2LUw==" saltValue="nvpZ0ZfxrSRJT7zRkEmSeA==" spinCount="100000" sheet="1" objects="1" scenarios="1"/>
  <mergeCells count="20">
    <mergeCell ref="A18:B18"/>
    <mergeCell ref="A2:B2"/>
    <mergeCell ref="A4:B4"/>
    <mergeCell ref="A5:B5"/>
    <mergeCell ref="A6:B6"/>
    <mergeCell ref="A8:B8"/>
    <mergeCell ref="A9:B9"/>
    <mergeCell ref="A10:B10"/>
    <mergeCell ref="A12:B12"/>
    <mergeCell ref="A14:B14"/>
    <mergeCell ref="A16:B16"/>
    <mergeCell ref="A17:B17"/>
    <mergeCell ref="A24:B24"/>
    <mergeCell ref="A25:B25"/>
    <mergeCell ref="A26:B26"/>
    <mergeCell ref="A19:B19"/>
    <mergeCell ref="A20:B20"/>
    <mergeCell ref="A21:B21"/>
    <mergeCell ref="A22:B22"/>
    <mergeCell ref="A23:B23"/>
  </mergeCells>
  <phoneticPr fontId="4"/>
  <dataValidations count="3">
    <dataValidation type="list" allowBlank="1" showInputMessage="1" showErrorMessage="1" sqref="F18" xr:uid="{85D50BC6-9BFC-49B8-BF65-FAA17A3F04AF}">
      <formula1>$I$16:$I$21</formula1>
    </dataValidation>
    <dataValidation type="list" allowBlank="1" showInputMessage="1" showErrorMessage="1" sqref="C14" xr:uid="{99705043-D0CF-4C74-9CD3-3DD5A0C9B066}">
      <formula1>$E$5:$E$16</formula1>
    </dataValidation>
    <dataValidation type="list" allowBlank="1" showInputMessage="1" showErrorMessage="1" sqref="C15" xr:uid="{0C70935A-BBF3-4167-9ED2-993B044D8466}">
      <formula1>$I$16:$I$20</formula1>
    </dataValidation>
  </dataValidations>
  <pageMargins left="0.86614173228346458" right="0.31496062992125984"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28484-D59A-4527-8607-C9FED326A178}">
  <sheetPr>
    <tabColor rgb="FFFFFF00"/>
  </sheetPr>
  <dimension ref="A1:K45"/>
  <sheetViews>
    <sheetView view="pageBreakPreview" topLeftCell="A6" zoomScale="115" zoomScaleNormal="100" zoomScaleSheetLayoutView="115" workbookViewId="0">
      <selection activeCell="A6" sqref="A6:B6"/>
    </sheetView>
  </sheetViews>
  <sheetFormatPr defaultColWidth="9" defaultRowHeight="17"/>
  <cols>
    <col min="1" max="1" width="5.75" style="1" customWidth="1"/>
    <col min="2" max="2" width="70" style="1" customWidth="1"/>
    <col min="3" max="3" width="11.83203125" style="38" customWidth="1"/>
    <col min="4" max="4" width="48.83203125" style="47" customWidth="1"/>
    <col min="5" max="6" width="5" style="10" bestFit="1" customWidth="1"/>
    <col min="7" max="7" width="13.75" style="10" bestFit="1" customWidth="1"/>
    <col min="8" max="8" width="14.33203125" style="10" customWidth="1"/>
    <col min="9" max="9" width="64.5" style="10" hidden="1" customWidth="1"/>
    <col min="10" max="10" width="156.25" style="1" hidden="1" customWidth="1"/>
    <col min="11" max="11" width="9" style="1" customWidth="1"/>
    <col min="12" max="16384" width="9" style="1"/>
  </cols>
  <sheetData>
    <row r="1" spans="1:11">
      <c r="A1" s="124"/>
      <c r="B1" s="124"/>
      <c r="C1" s="31"/>
      <c r="D1" s="42"/>
      <c r="E1" s="16"/>
      <c r="F1" s="15"/>
    </row>
    <row r="2" spans="1:11" ht="15" customHeight="1">
      <c r="A2" s="128" t="s">
        <v>1</v>
      </c>
      <c r="B2" s="128"/>
      <c r="C2" s="31"/>
      <c r="D2" s="42"/>
    </row>
    <row r="3" spans="1:11" ht="15" customHeight="1">
      <c r="A3" s="128" t="s">
        <v>2</v>
      </c>
      <c r="B3" s="128"/>
      <c r="C3" s="33"/>
      <c r="D3" s="43"/>
    </row>
    <row r="4" spans="1:11">
      <c r="A4" s="122"/>
      <c r="B4" s="122"/>
      <c r="C4" s="31"/>
      <c r="D4" s="42"/>
    </row>
    <row r="5" spans="1:11">
      <c r="A5" s="134"/>
      <c r="B5" s="134"/>
      <c r="C5" s="31"/>
      <c r="D5" s="42"/>
      <c r="E5" s="16"/>
    </row>
    <row r="6" spans="1:11">
      <c r="A6" s="124"/>
      <c r="B6" s="124"/>
      <c r="C6" s="31"/>
      <c r="D6" s="42"/>
    </row>
    <row r="7" spans="1:11">
      <c r="A7" s="2"/>
      <c r="B7" s="2"/>
      <c r="C7" s="31"/>
      <c r="D7" s="42"/>
    </row>
    <row r="8" spans="1:11">
      <c r="A8" s="2"/>
      <c r="B8" s="2"/>
      <c r="C8" s="31"/>
      <c r="D8" s="42"/>
    </row>
    <row r="9" spans="1:11">
      <c r="A9" s="2"/>
      <c r="B9" s="2"/>
      <c r="C9" s="31"/>
      <c r="D9" s="42"/>
    </row>
    <row r="10" spans="1:11" ht="24" customHeight="1">
      <c r="A10" s="131" t="s">
        <v>58</v>
      </c>
      <c r="B10" s="131"/>
      <c r="C10" s="36"/>
      <c r="D10" s="42"/>
    </row>
    <row r="11" spans="1:11">
      <c r="A11" s="3"/>
      <c r="B11" s="6"/>
      <c r="C11" s="37"/>
      <c r="D11" s="44"/>
    </row>
    <row r="12" spans="1:11">
      <c r="A12" s="3"/>
      <c r="B12" s="6"/>
      <c r="D12" s="45"/>
      <c r="I12" s="18" t="s">
        <v>11</v>
      </c>
      <c r="J12" s="23" t="s">
        <v>12</v>
      </c>
    </row>
    <row r="13" spans="1:11">
      <c r="A13" s="3"/>
      <c r="B13" s="6"/>
      <c r="D13" s="45"/>
      <c r="I13" s="18"/>
      <c r="J13" s="23"/>
    </row>
    <row r="14" spans="1:11" ht="147" customHeight="1">
      <c r="A14" s="133" t="s">
        <v>220</v>
      </c>
      <c r="B14" s="133"/>
      <c r="C14" s="14"/>
      <c r="D14" s="46"/>
      <c r="E14" s="15"/>
      <c r="F14" s="25"/>
      <c r="H14" s="18"/>
      <c r="I14" s="23" t="s">
        <v>17</v>
      </c>
      <c r="J14" s="13" t="s">
        <v>18</v>
      </c>
      <c r="K14" s="13"/>
    </row>
    <row r="15" spans="1:11" ht="59.25" customHeight="1">
      <c r="A15" s="135" t="s">
        <v>219</v>
      </c>
      <c r="B15" s="135"/>
      <c r="H15" s="18"/>
      <c r="I15" s="23" t="s">
        <v>19</v>
      </c>
      <c r="J15" s="13" t="s">
        <v>20</v>
      </c>
      <c r="K15" s="13"/>
    </row>
    <row r="16" spans="1:11">
      <c r="A16" s="120"/>
      <c r="B16" s="120"/>
      <c r="H16" s="18"/>
      <c r="I16" s="23"/>
      <c r="J16" s="13"/>
      <c r="K16" s="13"/>
    </row>
    <row r="17" spans="1:11">
      <c r="A17" s="120"/>
      <c r="B17" s="120"/>
      <c r="H17" s="18"/>
      <c r="I17" s="23"/>
      <c r="J17" s="13"/>
      <c r="K17" s="13"/>
    </row>
    <row r="18" spans="1:11" ht="17.25" customHeight="1">
      <c r="A18" s="121"/>
      <c r="B18" s="121"/>
      <c r="C18" s="31" t="s">
        <v>38</v>
      </c>
      <c r="D18" s="48">
        <v>2025</v>
      </c>
      <c r="H18" s="18"/>
      <c r="I18" s="23"/>
      <c r="J18" s="13"/>
      <c r="K18" s="13"/>
    </row>
    <row r="19" spans="1:11">
      <c r="A19" s="39"/>
      <c r="B19" s="39"/>
      <c r="C19" s="31" t="s">
        <v>39</v>
      </c>
      <c r="D19" s="48">
        <v>4</v>
      </c>
      <c r="H19" s="18"/>
      <c r="I19" s="23"/>
      <c r="J19" s="13"/>
      <c r="K19" s="13"/>
    </row>
    <row r="20" spans="1:11">
      <c r="C20" s="31" t="s">
        <v>57</v>
      </c>
      <c r="D20" s="48">
        <v>21</v>
      </c>
      <c r="H20" s="18"/>
      <c r="I20" s="22"/>
    </row>
    <row r="21" spans="1:11">
      <c r="A21" s="129" t="str">
        <f>D18&amp;"年"&amp;D19&amp;"月"&amp;D20&amp;"日"&amp;""</f>
        <v>2025年4月21日</v>
      </c>
      <c r="B21" s="129"/>
      <c r="C21" s="31"/>
      <c r="D21" s="42"/>
      <c r="H21" s="18"/>
      <c r="I21" s="21"/>
    </row>
    <row r="22" spans="1:11">
      <c r="A22" s="129" t="str">
        <f>D22</f>
        <v>〇〇株式会社</v>
      </c>
      <c r="B22" s="129"/>
      <c r="C22" s="31" t="s">
        <v>41</v>
      </c>
      <c r="D22" s="48" t="s">
        <v>3</v>
      </c>
    </row>
    <row r="23" spans="1:11">
      <c r="A23" s="130"/>
      <c r="B23" s="130"/>
      <c r="C23" s="31"/>
      <c r="E23" s="15"/>
    </row>
    <row r="24" spans="1:11">
      <c r="A24" s="129" t="str">
        <f>"住所："&amp;D24</f>
        <v>住所：東京都千代田区丸の内×××</v>
      </c>
      <c r="B24" s="129"/>
      <c r="C24" s="31" t="s">
        <v>59</v>
      </c>
      <c r="D24" s="48" t="s">
        <v>60</v>
      </c>
      <c r="E24" s="15"/>
      <c r="F24" s="15"/>
    </row>
    <row r="25" spans="1:11">
      <c r="A25" s="130"/>
      <c r="B25" s="130"/>
      <c r="C25" s="31"/>
      <c r="E25" s="15"/>
      <c r="F25" s="15"/>
    </row>
    <row r="26" spans="1:11" ht="49.5" customHeight="1">
      <c r="A26" s="129" t="str">
        <f>D26</f>
        <v>代表取締役社長</v>
      </c>
      <c r="B26" s="129"/>
      <c r="C26" s="31" t="s">
        <v>212</v>
      </c>
      <c r="D26" s="48" t="s">
        <v>218</v>
      </c>
      <c r="E26" s="15"/>
      <c r="F26" s="15"/>
    </row>
    <row r="27" spans="1:11">
      <c r="A27" s="123"/>
      <c r="B27" s="123"/>
    </row>
    <row r="28" spans="1:11">
      <c r="A28" s="124"/>
      <c r="B28" s="124"/>
    </row>
    <row r="29" spans="1:11">
      <c r="A29" s="4"/>
      <c r="B29" s="2"/>
    </row>
    <row r="34" spans="1:1">
      <c r="A34" s="5"/>
    </row>
    <row r="35" spans="1:1">
      <c r="A35" s="5"/>
    </row>
    <row r="39" spans="1:1">
      <c r="A39" s="5"/>
    </row>
    <row r="40" spans="1:1">
      <c r="A40" s="5"/>
    </row>
    <row r="41" spans="1:1">
      <c r="A41" s="5"/>
    </row>
    <row r="44" spans="1:1">
      <c r="A44" s="5"/>
    </row>
    <row r="45" spans="1:1">
      <c r="A45" s="5"/>
    </row>
  </sheetData>
  <sheetProtection algorithmName="SHA-512" hashValue="uCP2x3Gzfz9DdWx/s/Mp1bLeC82wbF7ysVVOH8di0LWECGPDy1/ZoMkA6DNMavpUTuu1IQpVdGjulX5QqjnDBg==" saltValue="kWCyVho3mB7txgAf5mCSoQ==" spinCount="100000" sheet="1" objects="1" scenarios="1"/>
  <mergeCells count="17">
    <mergeCell ref="A25:B25"/>
    <mergeCell ref="A26:B26"/>
    <mergeCell ref="A27:B27"/>
    <mergeCell ref="A28:B28"/>
    <mergeCell ref="A15:B15"/>
    <mergeCell ref="A21:B21"/>
    <mergeCell ref="A22:B22"/>
    <mergeCell ref="A23:B23"/>
    <mergeCell ref="A24:B24"/>
    <mergeCell ref="A6:B6"/>
    <mergeCell ref="A10:B10"/>
    <mergeCell ref="A14:B14"/>
    <mergeCell ref="A1:B1"/>
    <mergeCell ref="A2:B2"/>
    <mergeCell ref="A3:B3"/>
    <mergeCell ref="A4:B4"/>
    <mergeCell ref="A5:B5"/>
  </mergeCells>
  <phoneticPr fontId="4"/>
  <dataValidations count="2">
    <dataValidation type="list" allowBlank="1" showInputMessage="1" showErrorMessage="1" sqref="F14" xr:uid="{EB4BE6A0-5F23-49E6-BC09-CC988D343F20}">
      <formula1>$I$14:$I$21</formula1>
    </dataValidation>
    <dataValidation type="list" allowBlank="1" showInputMessage="1" showErrorMessage="1" sqref="C12:C13" xr:uid="{EC290441-F09C-40BA-B257-139CE331425A}">
      <formula1>$E$3:$E$12</formula1>
    </dataValidation>
  </dataValidations>
  <pageMargins left="0.86614173228346458"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643E2-B5DA-44F1-AFD3-EC1944C0BF5E}">
  <sheetPr>
    <tabColor rgb="FFFFFF00"/>
    <pageSetUpPr fitToPage="1"/>
  </sheetPr>
  <dimension ref="C1:K67"/>
  <sheetViews>
    <sheetView view="pageBreakPreview" zoomScaleNormal="100" zoomScaleSheetLayoutView="100" workbookViewId="0"/>
  </sheetViews>
  <sheetFormatPr defaultColWidth="8.75" defaultRowHeight="19.5" customHeight="1" zeroHeight="1"/>
  <cols>
    <col min="1" max="2" width="9" style="85" bestFit="1" customWidth="1"/>
    <col min="3" max="3" width="5.08203125" style="85" customWidth="1"/>
    <col min="4" max="4" width="6.33203125" style="85" customWidth="1"/>
    <col min="5" max="5" width="18.5" style="85" customWidth="1"/>
    <col min="6" max="6" width="15.33203125" style="85" customWidth="1"/>
    <col min="7" max="8" width="7.5" style="85" customWidth="1"/>
    <col min="9" max="9" width="13.08203125" style="85" customWidth="1"/>
    <col min="10" max="10" width="7.5" style="85" customWidth="1"/>
    <col min="11" max="11" width="13.08203125" style="85" customWidth="1"/>
    <col min="12" max="12" width="0.33203125" style="85" customWidth="1"/>
    <col min="13" max="13" width="9" style="85" customWidth="1"/>
    <col min="14" max="16384" width="8.75" style="85"/>
  </cols>
  <sheetData>
    <row r="1" spans="3:11" ht="20"/>
    <row r="2" spans="3:11" ht="20"/>
    <row r="3" spans="3:11" ht="20"/>
    <row r="4" spans="3:11" ht="20"/>
    <row r="5" spans="3:11" ht="20"/>
    <row r="6" spans="3:11" ht="20"/>
    <row r="7" spans="3:11" ht="20"/>
    <row r="8" spans="3:11" ht="20"/>
    <row r="9" spans="3:11" ht="20"/>
    <row r="10" spans="3:11" ht="20"/>
    <row r="11" spans="3:11" ht="20"/>
    <row r="12" spans="3:11" ht="22.5">
      <c r="C12" s="140" t="s">
        <v>127</v>
      </c>
      <c r="D12" s="140"/>
      <c r="E12" s="140"/>
      <c r="F12" s="140"/>
      <c r="G12" s="140"/>
      <c r="H12" s="140"/>
      <c r="I12" s="140"/>
      <c r="J12" s="140"/>
      <c r="K12" s="140"/>
    </row>
    <row r="13" spans="3:11" ht="20"/>
    <row r="14" spans="3:11" ht="20">
      <c r="C14" s="141" t="s">
        <v>128</v>
      </c>
      <c r="D14" s="141"/>
      <c r="E14" s="141"/>
      <c r="F14" s="141"/>
      <c r="J14" s="86" t="s">
        <v>129</v>
      </c>
      <c r="K14" s="87" t="s">
        <v>187</v>
      </c>
    </row>
    <row r="15" spans="3:11" ht="20">
      <c r="C15" s="141"/>
      <c r="D15" s="141"/>
      <c r="E15" s="141"/>
      <c r="F15" s="141"/>
      <c r="J15" s="86" t="s">
        <v>130</v>
      </c>
      <c r="K15" s="87" t="s">
        <v>131</v>
      </c>
    </row>
    <row r="16" spans="3:11" ht="20">
      <c r="C16" s="88"/>
      <c r="D16" s="88"/>
      <c r="E16" s="88"/>
      <c r="F16" s="88"/>
    </row>
    <row r="17" spans="3:11" ht="20">
      <c r="C17" s="85" t="s">
        <v>132</v>
      </c>
    </row>
    <row r="18" spans="3:11" ht="20">
      <c r="C18" s="142" t="s">
        <v>133</v>
      </c>
      <c r="D18" s="143"/>
      <c r="E18" s="138" t="s">
        <v>134</v>
      </c>
      <c r="F18" s="138"/>
      <c r="H18" s="144" t="s">
        <v>135</v>
      </c>
      <c r="I18" s="144"/>
      <c r="J18" s="144"/>
      <c r="K18" s="144"/>
    </row>
    <row r="19" spans="3:11" ht="20">
      <c r="C19" s="136" t="s">
        <v>136</v>
      </c>
      <c r="D19" s="137"/>
      <c r="E19" s="138" t="s">
        <v>187</v>
      </c>
      <c r="F19" s="138"/>
      <c r="H19" s="139" t="s">
        <v>137</v>
      </c>
      <c r="I19" s="139"/>
      <c r="J19" s="139"/>
      <c r="K19" s="139"/>
    </row>
    <row r="20" spans="3:11" ht="20">
      <c r="C20" s="136" t="s">
        <v>138</v>
      </c>
      <c r="D20" s="137"/>
      <c r="E20" s="145" t="s">
        <v>134</v>
      </c>
      <c r="F20" s="146"/>
      <c r="H20" s="139" t="s">
        <v>139</v>
      </c>
      <c r="I20" s="139"/>
      <c r="J20" s="139"/>
      <c r="K20" s="139"/>
    </row>
    <row r="21" spans="3:11" ht="20">
      <c r="C21" s="136" t="s">
        <v>140</v>
      </c>
      <c r="D21" s="137"/>
      <c r="E21" s="147" t="s">
        <v>141</v>
      </c>
      <c r="F21" s="147"/>
      <c r="H21" s="139" t="s">
        <v>142</v>
      </c>
      <c r="I21" s="139"/>
      <c r="J21" s="139"/>
      <c r="K21" s="139"/>
    </row>
    <row r="22" spans="3:11" ht="20">
      <c r="C22" s="149" t="s">
        <v>143</v>
      </c>
      <c r="D22" s="150"/>
      <c r="E22" s="145" t="s">
        <v>144</v>
      </c>
      <c r="F22" s="146"/>
      <c r="H22" s="139" t="s">
        <v>145</v>
      </c>
      <c r="I22" s="139"/>
      <c r="J22" s="139"/>
      <c r="K22" s="139"/>
    </row>
    <row r="23" spans="3:11" ht="20">
      <c r="H23" s="151" t="s">
        <v>146</v>
      </c>
      <c r="I23" s="151"/>
      <c r="J23" s="151"/>
      <c r="K23" s="151"/>
    </row>
    <row r="24" spans="3:11" ht="20">
      <c r="C24" s="152" t="s">
        <v>147</v>
      </c>
      <c r="D24" s="153"/>
      <c r="E24" s="156">
        <f>K52</f>
        <v>1100</v>
      </c>
      <c r="F24" s="158" t="s">
        <v>148</v>
      </c>
      <c r="H24" s="151" t="s">
        <v>149</v>
      </c>
      <c r="I24" s="151"/>
      <c r="J24" s="151"/>
      <c r="K24" s="151"/>
    </row>
    <row r="25" spans="3:11" ht="20">
      <c r="C25" s="154"/>
      <c r="D25" s="155"/>
      <c r="E25" s="157"/>
      <c r="F25" s="159"/>
    </row>
    <row r="26" spans="3:11" ht="20"/>
    <row r="27" spans="3:11" ht="20"/>
    <row r="28" spans="3:11" ht="20">
      <c r="C28" s="89" t="s">
        <v>150</v>
      </c>
      <c r="D28" s="160" t="s">
        <v>151</v>
      </c>
      <c r="E28" s="160"/>
      <c r="F28" s="160"/>
      <c r="G28" s="90" t="s">
        <v>152</v>
      </c>
      <c r="H28" s="90" t="s">
        <v>153</v>
      </c>
      <c r="I28" s="90" t="s">
        <v>154</v>
      </c>
      <c r="J28" s="90" t="s">
        <v>155</v>
      </c>
      <c r="K28" s="91" t="s">
        <v>45</v>
      </c>
    </row>
    <row r="29" spans="3:11" ht="20">
      <c r="C29" s="92" t="s">
        <v>156</v>
      </c>
      <c r="D29" s="148" t="s">
        <v>157</v>
      </c>
      <c r="E29" s="148"/>
      <c r="F29" s="148"/>
      <c r="G29" s="93">
        <v>1</v>
      </c>
      <c r="H29" s="93" t="s">
        <v>158</v>
      </c>
      <c r="I29" s="94">
        <v>1000</v>
      </c>
      <c r="J29" s="95">
        <v>0.1</v>
      </c>
      <c r="K29" s="96">
        <f t="shared" ref="K29:K48" si="0">G29*I29</f>
        <v>1000</v>
      </c>
    </row>
    <row r="30" spans="3:11" ht="20">
      <c r="C30" s="92" t="s">
        <v>159</v>
      </c>
      <c r="D30" s="148"/>
      <c r="E30" s="148"/>
      <c r="F30" s="148"/>
      <c r="G30" s="93"/>
      <c r="H30" s="93"/>
      <c r="I30" s="94"/>
      <c r="J30" s="95"/>
      <c r="K30" s="96">
        <f t="shared" si="0"/>
        <v>0</v>
      </c>
    </row>
    <row r="31" spans="3:11" ht="20">
      <c r="C31" s="92" t="s">
        <v>160</v>
      </c>
      <c r="D31" s="148"/>
      <c r="E31" s="148"/>
      <c r="F31" s="148"/>
      <c r="G31" s="93"/>
      <c r="H31" s="93"/>
      <c r="I31" s="94"/>
      <c r="J31" s="95"/>
      <c r="K31" s="96">
        <f t="shared" si="0"/>
        <v>0</v>
      </c>
    </row>
    <row r="32" spans="3:11" ht="20">
      <c r="C32" s="92" t="s">
        <v>161</v>
      </c>
      <c r="D32" s="148"/>
      <c r="E32" s="148"/>
      <c r="F32" s="148"/>
      <c r="G32" s="93"/>
      <c r="H32" s="93"/>
      <c r="I32" s="94"/>
      <c r="J32" s="95"/>
      <c r="K32" s="96">
        <f t="shared" si="0"/>
        <v>0</v>
      </c>
    </row>
    <row r="33" spans="3:11" ht="20">
      <c r="C33" s="92" t="s">
        <v>162</v>
      </c>
      <c r="D33" s="148"/>
      <c r="E33" s="148"/>
      <c r="F33" s="148"/>
      <c r="G33" s="93"/>
      <c r="H33" s="93"/>
      <c r="I33" s="94"/>
      <c r="J33" s="95"/>
      <c r="K33" s="96">
        <f t="shared" si="0"/>
        <v>0</v>
      </c>
    </row>
    <row r="34" spans="3:11" ht="20">
      <c r="C34" s="92" t="s">
        <v>163</v>
      </c>
      <c r="D34" s="148"/>
      <c r="E34" s="148"/>
      <c r="F34" s="148"/>
      <c r="G34" s="93"/>
      <c r="H34" s="93"/>
      <c r="I34" s="94"/>
      <c r="J34" s="95"/>
      <c r="K34" s="96">
        <f t="shared" si="0"/>
        <v>0</v>
      </c>
    </row>
    <row r="35" spans="3:11" ht="20">
      <c r="C35" s="92" t="s">
        <v>164</v>
      </c>
      <c r="D35" s="148"/>
      <c r="E35" s="148"/>
      <c r="F35" s="148"/>
      <c r="G35" s="93"/>
      <c r="H35" s="93"/>
      <c r="I35" s="94"/>
      <c r="J35" s="95"/>
      <c r="K35" s="96">
        <f t="shared" si="0"/>
        <v>0</v>
      </c>
    </row>
    <row r="36" spans="3:11" ht="20">
      <c r="C36" s="92" t="s">
        <v>165</v>
      </c>
      <c r="D36" s="148"/>
      <c r="E36" s="148"/>
      <c r="F36" s="148"/>
      <c r="G36" s="93"/>
      <c r="H36" s="93"/>
      <c r="I36" s="94"/>
      <c r="J36" s="95"/>
      <c r="K36" s="96">
        <f t="shared" si="0"/>
        <v>0</v>
      </c>
    </row>
    <row r="37" spans="3:11" ht="20">
      <c r="C37" s="92" t="s">
        <v>166</v>
      </c>
      <c r="D37" s="148"/>
      <c r="E37" s="148"/>
      <c r="F37" s="148"/>
      <c r="G37" s="93"/>
      <c r="H37" s="93"/>
      <c r="I37" s="94"/>
      <c r="J37" s="95"/>
      <c r="K37" s="96">
        <f t="shared" si="0"/>
        <v>0</v>
      </c>
    </row>
    <row r="38" spans="3:11" ht="20">
      <c r="C38" s="107" t="s">
        <v>167</v>
      </c>
      <c r="D38" s="108"/>
      <c r="E38" s="108"/>
      <c r="F38" s="108"/>
      <c r="G38" s="109"/>
      <c r="H38" s="109"/>
      <c r="I38" s="110"/>
      <c r="J38" s="111"/>
      <c r="K38" s="106">
        <f t="shared" si="0"/>
        <v>0</v>
      </c>
    </row>
    <row r="39" spans="3:11" ht="20">
      <c r="C39" s="107" t="s">
        <v>173</v>
      </c>
      <c r="D39" s="108"/>
      <c r="E39" s="108"/>
      <c r="F39" s="108"/>
      <c r="G39" s="109"/>
      <c r="H39" s="109"/>
      <c r="I39" s="110"/>
      <c r="J39" s="111"/>
      <c r="K39" s="106">
        <f t="shared" si="0"/>
        <v>0</v>
      </c>
    </row>
    <row r="40" spans="3:11" ht="20">
      <c r="C40" s="107" t="s">
        <v>174</v>
      </c>
      <c r="D40" s="108"/>
      <c r="E40" s="108"/>
      <c r="F40" s="108"/>
      <c r="G40" s="109"/>
      <c r="H40" s="109"/>
      <c r="I40" s="110"/>
      <c r="J40" s="111"/>
      <c r="K40" s="106">
        <f t="shared" si="0"/>
        <v>0</v>
      </c>
    </row>
    <row r="41" spans="3:11" ht="20">
      <c r="C41" s="107" t="s">
        <v>175</v>
      </c>
      <c r="D41" s="108"/>
      <c r="E41" s="108"/>
      <c r="F41" s="108"/>
      <c r="G41" s="109"/>
      <c r="H41" s="109"/>
      <c r="I41" s="110"/>
      <c r="J41" s="111"/>
      <c r="K41" s="106">
        <f t="shared" si="0"/>
        <v>0</v>
      </c>
    </row>
    <row r="42" spans="3:11" ht="20">
      <c r="C42" s="107" t="s">
        <v>176</v>
      </c>
      <c r="D42" s="108"/>
      <c r="E42" s="108"/>
      <c r="F42" s="108"/>
      <c r="G42" s="109"/>
      <c r="H42" s="109"/>
      <c r="I42" s="110"/>
      <c r="J42" s="111"/>
      <c r="K42" s="106">
        <f t="shared" si="0"/>
        <v>0</v>
      </c>
    </row>
    <row r="43" spans="3:11" ht="20">
      <c r="C43" s="107" t="s">
        <v>177</v>
      </c>
      <c r="D43" s="108"/>
      <c r="E43" s="108"/>
      <c r="F43" s="108"/>
      <c r="G43" s="109"/>
      <c r="H43" s="109"/>
      <c r="I43" s="110"/>
      <c r="J43" s="111"/>
      <c r="K43" s="106">
        <f t="shared" si="0"/>
        <v>0</v>
      </c>
    </row>
    <row r="44" spans="3:11" ht="20">
      <c r="C44" s="107" t="s">
        <v>178</v>
      </c>
      <c r="D44" s="108"/>
      <c r="E44" s="108"/>
      <c r="F44" s="108"/>
      <c r="G44" s="109"/>
      <c r="H44" s="109"/>
      <c r="I44" s="110"/>
      <c r="J44" s="111"/>
      <c r="K44" s="106">
        <f t="shared" si="0"/>
        <v>0</v>
      </c>
    </row>
    <row r="45" spans="3:11" ht="20">
      <c r="C45" s="107" t="s">
        <v>179</v>
      </c>
      <c r="D45" s="108"/>
      <c r="E45" s="108"/>
      <c r="F45" s="108"/>
      <c r="G45" s="109"/>
      <c r="H45" s="109"/>
      <c r="I45" s="110"/>
      <c r="J45" s="111"/>
      <c r="K45" s="106">
        <f t="shared" si="0"/>
        <v>0</v>
      </c>
    </row>
    <row r="46" spans="3:11" ht="20">
      <c r="C46" s="107" t="s">
        <v>180</v>
      </c>
      <c r="D46" s="108"/>
      <c r="E46" s="108"/>
      <c r="F46" s="108"/>
      <c r="G46" s="109"/>
      <c r="H46" s="109"/>
      <c r="I46" s="110"/>
      <c r="J46" s="111"/>
      <c r="K46" s="106">
        <f t="shared" si="0"/>
        <v>0</v>
      </c>
    </row>
    <row r="47" spans="3:11" ht="20">
      <c r="C47" s="107" t="s">
        <v>181</v>
      </c>
      <c r="D47" s="108"/>
      <c r="E47" s="108"/>
      <c r="F47" s="108"/>
      <c r="G47" s="109"/>
      <c r="H47" s="109"/>
      <c r="I47" s="110"/>
      <c r="J47" s="111"/>
      <c r="K47" s="106">
        <f t="shared" si="0"/>
        <v>0</v>
      </c>
    </row>
    <row r="48" spans="3:11" ht="20">
      <c r="C48" s="97" t="s">
        <v>182</v>
      </c>
      <c r="D48" s="172"/>
      <c r="E48" s="172"/>
      <c r="F48" s="172"/>
      <c r="G48" s="98"/>
      <c r="H48" s="98"/>
      <c r="I48" s="99"/>
      <c r="J48" s="100"/>
      <c r="K48" s="101">
        <f t="shared" si="0"/>
        <v>0</v>
      </c>
    </row>
    <row r="49" spans="3:11" ht="20">
      <c r="I49" s="173" t="s">
        <v>168</v>
      </c>
      <c r="J49" s="174"/>
      <c r="K49" s="102">
        <f>SUM(K29:K48)</f>
        <v>1000</v>
      </c>
    </row>
    <row r="50" spans="3:11" ht="20">
      <c r="I50" s="103" t="s">
        <v>169</v>
      </c>
      <c r="J50" s="104">
        <v>0.1</v>
      </c>
      <c r="K50" s="96">
        <f>SUMIF(J29:J48,"10%",K29:K48)*0.1</f>
        <v>100</v>
      </c>
    </row>
    <row r="51" spans="3:11" ht="20">
      <c r="I51" s="105"/>
      <c r="J51" s="104">
        <v>0.08</v>
      </c>
      <c r="K51" s="106">
        <f>SUMIF(J29:J48,"8%",K29:K48)*0.08</f>
        <v>0</v>
      </c>
    </row>
    <row r="52" spans="3:11" ht="20">
      <c r="I52" s="161" t="s">
        <v>170</v>
      </c>
      <c r="J52" s="162"/>
      <c r="K52" s="101">
        <f>SUM(K49:K51)</f>
        <v>1100</v>
      </c>
    </row>
    <row r="53" spans="3:11" ht="20"/>
    <row r="54" spans="3:11" ht="20"/>
    <row r="55" spans="3:11" ht="20">
      <c r="C55" s="163" t="s">
        <v>171</v>
      </c>
      <c r="D55" s="164"/>
      <c r="E55" s="164"/>
      <c r="F55" s="164"/>
      <c r="G55" s="164"/>
      <c r="H55" s="164"/>
      <c r="I55" s="164"/>
      <c r="J55" s="164"/>
      <c r="K55" s="165"/>
    </row>
    <row r="56" spans="3:11" ht="20">
      <c r="C56" s="166" t="s">
        <v>172</v>
      </c>
      <c r="D56" s="167"/>
      <c r="E56" s="167"/>
      <c r="F56" s="167"/>
      <c r="G56" s="167"/>
      <c r="H56" s="167"/>
      <c r="I56" s="167"/>
      <c r="J56" s="167"/>
      <c r="K56" s="168"/>
    </row>
    <row r="57" spans="3:11" ht="20">
      <c r="C57" s="169"/>
      <c r="D57" s="170"/>
      <c r="E57" s="170"/>
      <c r="F57" s="170"/>
      <c r="G57" s="170"/>
      <c r="H57" s="170"/>
      <c r="I57" s="170"/>
      <c r="J57" s="170"/>
      <c r="K57" s="171"/>
    </row>
    <row r="58" spans="3:11" ht="20">
      <c r="C58" s="169"/>
      <c r="D58" s="170"/>
      <c r="E58" s="170"/>
      <c r="F58" s="170"/>
      <c r="G58" s="170"/>
      <c r="H58" s="170"/>
      <c r="I58" s="170"/>
      <c r="J58" s="170"/>
      <c r="K58" s="171"/>
    </row>
    <row r="59" spans="3:11" ht="20">
      <c r="C59" s="169"/>
      <c r="D59" s="170"/>
      <c r="E59" s="170"/>
      <c r="F59" s="170"/>
      <c r="G59" s="170"/>
      <c r="H59" s="170"/>
      <c r="I59" s="170"/>
      <c r="J59" s="170"/>
      <c r="K59" s="171"/>
    </row>
    <row r="60" spans="3:11" ht="20"/>
    <row r="61" spans="3:11" ht="20"/>
    <row r="62" spans="3:11" ht="20"/>
    <row r="63" spans="3:11" ht="19.5" customHeight="1"/>
    <row r="64" spans="3:11" ht="19.5" customHeight="1"/>
    <row r="65" ht="19.5" customHeight="1"/>
    <row r="66" ht="19.5" customHeight="1"/>
    <row r="67" ht="19.5" customHeight="1"/>
  </sheetData>
  <mergeCells count="37">
    <mergeCell ref="I52:J52"/>
    <mergeCell ref="C55:K55"/>
    <mergeCell ref="C56:K59"/>
    <mergeCell ref="D34:F34"/>
    <mergeCell ref="D35:F35"/>
    <mergeCell ref="D36:F36"/>
    <mergeCell ref="D37:F37"/>
    <mergeCell ref="D48:F48"/>
    <mergeCell ref="I49:J49"/>
    <mergeCell ref="D33:F33"/>
    <mergeCell ref="C22:D22"/>
    <mergeCell ref="E22:F22"/>
    <mergeCell ref="H22:K22"/>
    <mergeCell ref="H23:K23"/>
    <mergeCell ref="C24:D25"/>
    <mergeCell ref="E24:E25"/>
    <mergeCell ref="F24:F25"/>
    <mergeCell ref="H24:K24"/>
    <mergeCell ref="D28:F28"/>
    <mergeCell ref="D29:F29"/>
    <mergeCell ref="D30:F30"/>
    <mergeCell ref="D31:F31"/>
    <mergeCell ref="D32:F32"/>
    <mergeCell ref="C20:D20"/>
    <mergeCell ref="E20:F20"/>
    <mergeCell ref="H20:K20"/>
    <mergeCell ref="C21:D21"/>
    <mergeCell ref="E21:F21"/>
    <mergeCell ref="H21:K21"/>
    <mergeCell ref="C19:D19"/>
    <mergeCell ref="E19:F19"/>
    <mergeCell ref="H19:K19"/>
    <mergeCell ref="C12:K12"/>
    <mergeCell ref="C14:F15"/>
    <mergeCell ref="C18:D18"/>
    <mergeCell ref="E18:F18"/>
    <mergeCell ref="H18:K18"/>
  </mergeCells>
  <phoneticPr fontId="4"/>
  <dataValidations count="1">
    <dataValidation type="list" allowBlank="1" showInputMessage="1" showErrorMessage="1" sqref="J29:J48" xr:uid="{46FBFD28-D780-40BA-A819-ED7E19E0C476}">
      <formula1>"10%,8%"</formula1>
    </dataValidation>
  </dataValidations>
  <printOptions horizontalCentered="1"/>
  <pageMargins left="0.31496062992125984" right="0.31496062992125984" top="0.35433070866141736" bottom="0.35433070866141736" header="0.11811023622047245" footer="0.11811023622047245"/>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93B39-7DEC-4B74-8F93-6336CF8D9593}">
  <sheetPr>
    <tabColor rgb="FFFFFF00"/>
  </sheetPr>
  <dimension ref="A1:P33"/>
  <sheetViews>
    <sheetView view="pageBreakPreview" zoomScale="115" zoomScaleNormal="100" zoomScaleSheetLayoutView="115" workbookViewId="0"/>
  </sheetViews>
  <sheetFormatPr defaultColWidth="9" defaultRowHeight="17"/>
  <cols>
    <col min="1" max="1" width="4.33203125" style="1" customWidth="1"/>
    <col min="2" max="3" width="4.25" style="1" customWidth="1"/>
    <col min="4" max="4" width="11" style="1" customWidth="1"/>
    <col min="5" max="5" width="56.08203125" style="1" customWidth="1"/>
    <col min="6" max="6" width="11.83203125" style="35" customWidth="1"/>
    <col min="7" max="7" width="46.33203125" style="47" customWidth="1"/>
    <col min="8" max="9" width="5" style="10" bestFit="1" customWidth="1"/>
    <col min="10" max="10" width="13.75" style="10" bestFit="1" customWidth="1"/>
    <col min="11" max="11" width="14.33203125" style="10" customWidth="1"/>
    <col min="12" max="12" width="64.5" style="10" hidden="1" customWidth="1"/>
    <col min="13" max="13" width="9" style="1" customWidth="1"/>
    <col min="14" max="16384" width="9" style="1"/>
  </cols>
  <sheetData>
    <row r="1" spans="1:16" ht="21" customHeight="1">
      <c r="F1" s="32"/>
      <c r="G1" s="43"/>
      <c r="H1" s="16"/>
      <c r="I1" s="16"/>
    </row>
    <row r="2" spans="1:16">
      <c r="E2" s="2" t="str">
        <f>G2&amp;"年"&amp;G4&amp;"月"&amp;G6&amp;"日"</f>
        <v>2025年4月21日</v>
      </c>
      <c r="F2" s="30" t="s">
        <v>38</v>
      </c>
      <c r="G2" s="48">
        <v>2025</v>
      </c>
      <c r="H2" s="16"/>
      <c r="I2" s="15"/>
    </row>
    <row r="3" spans="1:16">
      <c r="E3" s="2"/>
      <c r="F3" s="33"/>
      <c r="G3" s="43"/>
    </row>
    <row r="4" spans="1:16" ht="15" customHeight="1">
      <c r="A4" s="28" t="s">
        <v>1</v>
      </c>
      <c r="B4" s="28"/>
      <c r="C4" s="27"/>
      <c r="E4" s="28"/>
      <c r="F4" s="31" t="s">
        <v>39</v>
      </c>
      <c r="G4" s="48">
        <v>4</v>
      </c>
    </row>
    <row r="5" spans="1:16" ht="15" customHeight="1">
      <c r="A5" s="28" t="s">
        <v>2</v>
      </c>
      <c r="B5" s="28"/>
      <c r="C5" s="27"/>
      <c r="E5" s="28"/>
      <c r="F5" s="33"/>
      <c r="G5" s="43"/>
    </row>
    <row r="6" spans="1:16">
      <c r="E6" s="4"/>
      <c r="F6" s="31" t="s">
        <v>57</v>
      </c>
      <c r="G6" s="48">
        <v>21</v>
      </c>
    </row>
    <row r="7" spans="1:16">
      <c r="E7" s="4"/>
      <c r="F7" s="34"/>
      <c r="G7" s="43"/>
      <c r="H7" s="16"/>
    </row>
    <row r="8" spans="1:16">
      <c r="E8" s="40" t="str">
        <f>G8</f>
        <v>〇〇株式会社</v>
      </c>
      <c r="F8" s="30" t="s">
        <v>41</v>
      </c>
      <c r="G8" s="48" t="s">
        <v>3</v>
      </c>
      <c r="H8" s="16"/>
    </row>
    <row r="9" spans="1:16">
      <c r="E9" s="2" t="str">
        <f>G10</f>
        <v>代表者　交通　太郎</v>
      </c>
      <c r="F9" s="32"/>
      <c r="G9" s="43"/>
    </row>
    <row r="10" spans="1:16">
      <c r="E10" s="2"/>
      <c r="F10" s="31" t="s">
        <v>42</v>
      </c>
      <c r="G10" s="48" t="s">
        <v>4</v>
      </c>
    </row>
    <row r="11" spans="1:16">
      <c r="E11" s="6"/>
      <c r="F11" s="32"/>
      <c r="G11" s="44"/>
    </row>
    <row r="12" spans="1:16" ht="24" customHeight="1">
      <c r="A12" s="127" t="s">
        <v>24</v>
      </c>
      <c r="B12" s="127"/>
      <c r="C12" s="127"/>
      <c r="D12" s="127"/>
      <c r="E12" s="127"/>
      <c r="F12" s="32"/>
      <c r="G12" s="44"/>
    </row>
    <row r="13" spans="1:16">
      <c r="E13" s="6"/>
      <c r="F13" s="32"/>
      <c r="G13" s="44"/>
    </row>
    <row r="14" spans="1:16" ht="39" customHeight="1">
      <c r="A14" s="175" t="str">
        <f>G14&amp;"の実施に当たり、下記のとおり業者を選定いたしました。"</f>
        <v>交通サービス利便向上促進事業の実施に当たり、下記のとおり業者を選定いたしました。</v>
      </c>
      <c r="B14" s="175"/>
      <c r="C14" s="175"/>
      <c r="D14" s="175"/>
      <c r="E14" s="175"/>
      <c r="F14" s="30" t="s">
        <v>43</v>
      </c>
      <c r="G14" s="48" t="s">
        <v>221</v>
      </c>
    </row>
    <row r="15" spans="1:16" ht="22.5" customHeight="1">
      <c r="A15" s="127" t="s">
        <v>7</v>
      </c>
      <c r="B15" s="127"/>
      <c r="C15" s="127"/>
      <c r="D15" s="127"/>
      <c r="E15" s="127"/>
      <c r="F15" s="32"/>
      <c r="L15" s="23" t="s">
        <v>25</v>
      </c>
      <c r="M15" s="13"/>
      <c r="O15" s="20"/>
      <c r="P15" s="20"/>
    </row>
    <row r="16" spans="1:16" ht="27" customHeight="1">
      <c r="A16" s="4" t="s">
        <v>30</v>
      </c>
      <c r="G16" s="49"/>
      <c r="I16" s="17"/>
      <c r="K16" s="18"/>
      <c r="L16" s="23" t="s">
        <v>26</v>
      </c>
      <c r="M16" s="8"/>
    </row>
    <row r="17" spans="1:13">
      <c r="A17" s="1" t="s">
        <v>32</v>
      </c>
      <c r="F17" s="31"/>
      <c r="G17" s="51" t="s">
        <v>66</v>
      </c>
      <c r="H17" s="15"/>
      <c r="I17" s="25"/>
      <c r="K17" s="18"/>
      <c r="L17" s="23" t="s">
        <v>27</v>
      </c>
      <c r="M17" s="13"/>
    </row>
    <row r="18" spans="1:13">
      <c r="B18" s="1" t="s">
        <v>33</v>
      </c>
      <c r="E18" s="1" t="str">
        <f>G18</f>
        <v>〇〇業務</v>
      </c>
      <c r="F18" s="31" t="s">
        <v>44</v>
      </c>
      <c r="G18" s="52" t="s">
        <v>49</v>
      </c>
      <c r="K18" s="18"/>
      <c r="L18" s="23" t="s">
        <v>193</v>
      </c>
    </row>
    <row r="19" spans="1:13">
      <c r="E19" s="2"/>
      <c r="F19" s="31"/>
      <c r="G19" s="51"/>
      <c r="K19" s="18"/>
      <c r="L19" s="23" t="s">
        <v>28</v>
      </c>
    </row>
    <row r="20" spans="1:13">
      <c r="A20" s="1" t="s">
        <v>34</v>
      </c>
      <c r="E20" s="2"/>
      <c r="F20" s="31"/>
      <c r="G20" s="51" t="s">
        <v>65</v>
      </c>
      <c r="K20" s="18"/>
      <c r="L20" s="23" t="s">
        <v>29</v>
      </c>
    </row>
    <row r="21" spans="1:13">
      <c r="B21" s="1" t="s">
        <v>37</v>
      </c>
      <c r="E21" s="113">
        <f>G21</f>
        <v>1000000</v>
      </c>
      <c r="F21" s="36" t="s">
        <v>45</v>
      </c>
      <c r="G21" s="53">
        <v>1000000</v>
      </c>
      <c r="K21" s="18"/>
      <c r="L21" s="1"/>
    </row>
    <row r="22" spans="1:13">
      <c r="B22" s="1" t="s">
        <v>31</v>
      </c>
      <c r="E22" s="113">
        <f>G22</f>
        <v>1100000</v>
      </c>
      <c r="F22" s="31" t="s">
        <v>46</v>
      </c>
      <c r="G22" s="53">
        <f>G21*1.1</f>
        <v>1100000</v>
      </c>
      <c r="H22" s="15"/>
      <c r="L22" s="21"/>
    </row>
    <row r="23" spans="1:13">
      <c r="F23" s="31"/>
      <c r="G23" s="42"/>
      <c r="H23" s="15"/>
    </row>
    <row r="24" spans="1:13">
      <c r="A24" s="4" t="s">
        <v>35</v>
      </c>
      <c r="E24" s="1" t="str">
        <f>G24</f>
        <v>××株式会社</v>
      </c>
      <c r="F24" s="31" t="s">
        <v>47</v>
      </c>
      <c r="G24" s="48" t="s">
        <v>50</v>
      </c>
      <c r="H24" s="15"/>
      <c r="I24" s="15"/>
    </row>
    <row r="25" spans="1:13">
      <c r="F25" s="31"/>
      <c r="G25" s="51"/>
      <c r="H25" s="15"/>
      <c r="I25" s="15"/>
    </row>
    <row r="26" spans="1:13">
      <c r="G26" s="42"/>
      <c r="H26" s="15"/>
      <c r="I26" s="15"/>
    </row>
    <row r="27" spans="1:13" ht="34">
      <c r="A27" s="29" t="s">
        <v>36</v>
      </c>
      <c r="E27" s="41" t="str">
        <f>G27</f>
        <v>他社が持ちえない技術・製品であるため。具体的に特徴的な技術・製品である点は、XXXの点です（詳細を記述）。</v>
      </c>
      <c r="F27" s="31" t="s">
        <v>48</v>
      </c>
      <c r="G27" s="84" t="s">
        <v>72</v>
      </c>
    </row>
    <row r="28" spans="1:13">
      <c r="E28" s="2"/>
      <c r="F28" s="31"/>
      <c r="G28" s="112" t="s">
        <v>188</v>
      </c>
      <c r="L28" s="10" t="s">
        <v>72</v>
      </c>
    </row>
    <row r="29" spans="1:13">
      <c r="E29" s="2" t="s">
        <v>9</v>
      </c>
      <c r="L29" s="10" t="s">
        <v>71</v>
      </c>
    </row>
    <row r="30" spans="1:13">
      <c r="E30" s="2"/>
      <c r="F30" s="31"/>
      <c r="L30" s="10" t="s">
        <v>67</v>
      </c>
    </row>
    <row r="31" spans="1:13">
      <c r="L31" s="10" t="s">
        <v>68</v>
      </c>
    </row>
    <row r="32" spans="1:13">
      <c r="L32" s="10" t="s">
        <v>69</v>
      </c>
    </row>
    <row r="33" spans="12:12">
      <c r="L33" s="10" t="s">
        <v>70</v>
      </c>
    </row>
  </sheetData>
  <sheetProtection algorithmName="SHA-512" hashValue="tJK8W/RJ6D/4tYH/epv2ZLhniR/UKbnQoRnrUIm1N3weZ2HOdUa+Yp15A7EWx3Tc3Z3ein4LEGxZEMnLVZtt8Q==" saltValue="zfexCke9sx6I+nmTOm/DRA==" spinCount="100000" sheet="1" objects="1" scenarios="1"/>
  <mergeCells count="3">
    <mergeCell ref="A15:E15"/>
    <mergeCell ref="A14:E14"/>
    <mergeCell ref="A12:E12"/>
  </mergeCells>
  <phoneticPr fontId="4"/>
  <dataValidations count="3">
    <dataValidation type="list" allowBlank="1" showInputMessage="1" sqref="G27" xr:uid="{FBE0E795-04D7-4D87-9D62-1B03A29D044B}">
      <formula1>$L$28:$L$33</formula1>
    </dataValidation>
    <dataValidation type="list" allowBlank="1" showInputMessage="1" showErrorMessage="1" sqref="I17" xr:uid="{B6B66F9F-BD98-4349-BF76-4BF377A224DA}">
      <formula1>$L$15:$L$22</formula1>
    </dataValidation>
    <dataValidation type="list" allowBlank="1" showInputMessage="1" showErrorMessage="1" sqref="F15 G14" xr:uid="{BD95E389-D925-4C30-915E-316F7A2941A1}">
      <formula1>$L$15:$L$20</formula1>
    </dataValidation>
  </dataValidations>
  <pageMargins left="0.86614173228346458" right="0.31496062992125984" top="0.74803149606299213" bottom="0.7480314960629921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45E4-2D20-4D6B-ADFE-D4B2EADE78CC}">
  <sheetPr>
    <tabColor theme="5" tint="0.59999389629810485"/>
  </sheetPr>
  <dimension ref="A1"/>
  <sheetViews>
    <sheetView zoomScaleNormal="100" workbookViewId="0"/>
  </sheetViews>
  <sheetFormatPr defaultColWidth="9" defaultRowHeight="12.5"/>
  <cols>
    <col min="1" max="16384" width="9" style="19"/>
  </cols>
  <sheetData/>
  <phoneticPr fontId="4"/>
  <pageMargins left="0.75" right="0.75" top="1" bottom="1" header="0.5" footer="0.5"/>
  <pageSetup paperSize="9" orientation="portrait"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84BE-0B6C-487A-B487-5FE60DA9206C}">
  <sheetPr>
    <tabColor rgb="FFFFFF00"/>
  </sheetPr>
  <dimension ref="A1:N45"/>
  <sheetViews>
    <sheetView view="pageBreakPreview" zoomScale="104" zoomScaleNormal="100" workbookViewId="0"/>
  </sheetViews>
  <sheetFormatPr defaultRowHeight="15" customHeight="1" outlineLevelCol="1"/>
  <cols>
    <col min="1" max="1" width="5.75" style="1" customWidth="1"/>
    <col min="2" max="2" width="70" style="1" customWidth="1"/>
    <col min="3" max="3" width="10.33203125" style="8" customWidth="1"/>
    <col min="4" max="4" width="52.25" style="47" customWidth="1"/>
    <col min="5" max="6" width="5" style="10" bestFit="1" customWidth="1"/>
    <col min="7" max="7" width="13.75" style="10" bestFit="1" customWidth="1"/>
    <col min="8" max="8" width="9" style="10" customWidth="1"/>
    <col min="9" max="9" width="64.5" style="10" hidden="1" customWidth="1" outlineLevel="1"/>
    <col min="10" max="10" width="73.83203125" style="1" hidden="1" customWidth="1" outlineLevel="1"/>
    <col min="11" max="11" width="9" style="1" customWidth="1" collapsed="1"/>
    <col min="12" max="16376" width="9" style="1"/>
    <col min="16377" max="16384" width="9" style="1" bestFit="1" customWidth="1"/>
  </cols>
  <sheetData>
    <row r="1" spans="1:14" ht="21" customHeight="1">
      <c r="A1" s="7"/>
      <c r="C1" s="26"/>
      <c r="D1" s="43"/>
      <c r="E1" s="16"/>
      <c r="F1" s="16"/>
    </row>
    <row r="2" spans="1:14" ht="17">
      <c r="A2" s="124" t="str">
        <f>D2&amp;"年"&amp;D3&amp;"月"&amp;D4&amp;"日"</f>
        <v>2025年4月21日</v>
      </c>
      <c r="B2" s="124"/>
      <c r="C2" s="30" t="s">
        <v>38</v>
      </c>
      <c r="D2" s="48">
        <v>2025</v>
      </c>
      <c r="E2" s="16"/>
      <c r="F2" s="15"/>
    </row>
    <row r="3" spans="1:14" ht="17">
      <c r="A3" s="2"/>
      <c r="B3" s="2"/>
      <c r="C3" s="31" t="s">
        <v>39</v>
      </c>
      <c r="D3" s="48">
        <v>4</v>
      </c>
    </row>
    <row r="4" spans="1:14" ht="17">
      <c r="A4" s="122" t="s">
        <v>1</v>
      </c>
      <c r="B4" s="122"/>
      <c r="C4" s="31" t="s">
        <v>57</v>
      </c>
      <c r="D4" s="48">
        <v>21</v>
      </c>
    </row>
    <row r="5" spans="1:14" ht="17">
      <c r="A5" s="122" t="s">
        <v>2</v>
      </c>
      <c r="B5" s="122"/>
      <c r="C5" s="34"/>
      <c r="D5" s="43"/>
    </row>
    <row r="6" spans="1:14" ht="17">
      <c r="A6" s="122"/>
      <c r="B6" s="122"/>
      <c r="C6" s="34"/>
      <c r="D6" s="43"/>
    </row>
    <row r="7" spans="1:14" ht="17">
      <c r="A7" s="4"/>
      <c r="B7" s="4"/>
      <c r="C7" s="34"/>
      <c r="D7" s="43"/>
      <c r="E7" s="16"/>
    </row>
    <row r="8" spans="1:14" ht="17">
      <c r="A8" s="177" t="str">
        <f>D8</f>
        <v>〇〇株式会社</v>
      </c>
      <c r="B8" s="177"/>
      <c r="C8" s="30" t="s">
        <v>41</v>
      </c>
      <c r="D8" s="48" t="s">
        <v>217</v>
      </c>
      <c r="E8" s="16"/>
    </row>
    <row r="9" spans="1:14" ht="45" customHeight="1">
      <c r="A9" s="176" t="str">
        <f>D9</f>
        <v>代表取締役社長</v>
      </c>
      <c r="B9" s="176"/>
      <c r="C9" s="31" t="s">
        <v>212</v>
      </c>
      <c r="D9" s="48" t="s">
        <v>213</v>
      </c>
    </row>
    <row r="10" spans="1:14" ht="17">
      <c r="A10" s="124"/>
      <c r="B10" s="124"/>
      <c r="C10" s="11"/>
      <c r="D10" s="44"/>
    </row>
    <row r="11" spans="1:14" ht="17">
      <c r="A11" s="2"/>
      <c r="B11" s="6"/>
      <c r="C11" s="11"/>
      <c r="D11" s="44"/>
    </row>
    <row r="12" spans="1:14" ht="24" customHeight="1">
      <c r="A12" s="131" t="s">
        <v>5</v>
      </c>
      <c r="B12" s="131"/>
      <c r="C12" s="11"/>
      <c r="D12" s="44"/>
    </row>
    <row r="13" spans="1:14" ht="17">
      <c r="A13" s="3"/>
      <c r="B13" s="6"/>
      <c r="C13" s="11"/>
      <c r="D13" s="44"/>
    </row>
    <row r="14" spans="1:14" ht="39" customHeight="1">
      <c r="A14" s="132" t="s">
        <v>73</v>
      </c>
      <c r="B14" s="132"/>
      <c r="C14" s="9"/>
      <c r="D14" s="42"/>
    </row>
    <row r="15" spans="1:14" ht="17">
      <c r="A15" s="3"/>
      <c r="B15" s="6"/>
      <c r="D15" s="45"/>
      <c r="I15" s="18" t="s">
        <v>11</v>
      </c>
      <c r="J15" s="23" t="s">
        <v>12</v>
      </c>
    </row>
    <row r="16" spans="1:14" ht="22.5" customHeight="1">
      <c r="A16" s="127" t="s">
        <v>7</v>
      </c>
      <c r="B16" s="127"/>
      <c r="C16" s="11"/>
      <c r="I16" s="23" t="s">
        <v>13</v>
      </c>
      <c r="J16" s="23" t="s">
        <v>21</v>
      </c>
      <c r="K16" s="13"/>
      <c r="M16" s="20"/>
      <c r="N16" s="20"/>
    </row>
    <row r="17" spans="1:11" ht="27" customHeight="1">
      <c r="A17" s="122" t="s">
        <v>8</v>
      </c>
      <c r="B17" s="122"/>
      <c r="D17" s="49" t="s">
        <v>22</v>
      </c>
      <c r="F17" s="17"/>
      <c r="H17" s="18"/>
      <c r="I17" s="23" t="s">
        <v>15</v>
      </c>
      <c r="J17" s="23" t="s">
        <v>183</v>
      </c>
      <c r="K17" s="8"/>
    </row>
    <row r="18" spans="1:11" ht="77.25" customHeight="1">
      <c r="A18" s="125" t="str">
        <f>IF(D18="生活交通確保維持改善計画又は生活交通改善事業計画の策定に関する誓約",J16,IF(D18="運転者職場環境良好度認証に関する誓約",J17,IF(D18="ユニバーサルドライバー研修を受講済の運転者の配置に関する誓約",J18,IF(D18="「ユニバーサルデザインタクシーによる運送の適切な実施について」に基づく研修（実車を用いた研修）に関する誓約",J19,))))</f>
        <v>事業完了実績報告までに、地域公共交通確保維持改善事業費補助金交付要綱に基づき策定される生活交通確保維持改善計画、又は生活交通改善事業計画に、交付申請する補助事業の内容の具体的な記載が見込まれること</v>
      </c>
      <c r="B18" s="125"/>
      <c r="C18" s="12" t="s">
        <v>0</v>
      </c>
      <c r="D18" s="50" t="s">
        <v>13</v>
      </c>
      <c r="E18" s="15"/>
      <c r="F18" s="25"/>
      <c r="H18" s="18"/>
      <c r="I18" s="23" t="s">
        <v>17</v>
      </c>
      <c r="J18" s="13" t="s">
        <v>18</v>
      </c>
      <c r="K18" s="13"/>
    </row>
    <row r="19" spans="1:11" ht="35.25" customHeight="1">
      <c r="A19" s="125"/>
      <c r="B19" s="125"/>
      <c r="H19" s="18"/>
      <c r="I19" s="23" t="s">
        <v>19</v>
      </c>
      <c r="J19" s="13" t="s">
        <v>23</v>
      </c>
      <c r="K19" s="13"/>
    </row>
    <row r="20" spans="1:11" ht="22.5" customHeight="1">
      <c r="A20" s="124" t="s">
        <v>9</v>
      </c>
      <c r="B20" s="124"/>
      <c r="D20" s="49"/>
      <c r="H20" s="18"/>
      <c r="I20" s="22"/>
    </row>
    <row r="21" spans="1:11" ht="25.5" customHeight="1">
      <c r="A21" s="126"/>
      <c r="B21" s="125"/>
      <c r="C21" s="24"/>
      <c r="D21" s="46"/>
      <c r="H21" s="18"/>
      <c r="I21" s="21"/>
    </row>
    <row r="22" spans="1:11" ht="17">
      <c r="A22" s="127"/>
      <c r="B22" s="127"/>
      <c r="D22" s="42"/>
    </row>
    <row r="23" spans="1:11" ht="17">
      <c r="A23" s="122"/>
      <c r="B23" s="122"/>
      <c r="C23" s="14"/>
      <c r="D23" s="42"/>
      <c r="E23" s="15"/>
    </row>
    <row r="24" spans="1:11" ht="25.5" customHeight="1">
      <c r="A24" s="123"/>
      <c r="B24" s="123"/>
      <c r="C24" s="14"/>
      <c r="D24" s="42"/>
      <c r="E24" s="15"/>
      <c r="F24" s="15"/>
    </row>
    <row r="25" spans="1:11" ht="17">
      <c r="A25" s="127"/>
      <c r="B25" s="127"/>
      <c r="D25" s="42"/>
      <c r="E25" s="15"/>
      <c r="F25" s="15"/>
    </row>
    <row r="26" spans="1:11" ht="17">
      <c r="A26" s="122"/>
      <c r="B26" s="122"/>
      <c r="D26" s="42"/>
      <c r="E26" s="15"/>
      <c r="F26" s="15"/>
    </row>
    <row r="27" spans="1:11" ht="25.5" customHeight="1">
      <c r="A27" s="123"/>
      <c r="B27" s="123"/>
      <c r="C27" s="14"/>
    </row>
    <row r="28" spans="1:11" ht="25.5" customHeight="1">
      <c r="A28" s="124"/>
      <c r="B28" s="124"/>
    </row>
    <row r="29" spans="1:11" ht="17">
      <c r="A29" s="4"/>
      <c r="B29" s="2"/>
    </row>
    <row r="30" spans="1:11" ht="17">
      <c r="C30" s="14"/>
    </row>
    <row r="34" spans="1:1" ht="17">
      <c r="A34" s="5"/>
    </row>
    <row r="35" spans="1:1" ht="17">
      <c r="A35" s="5"/>
    </row>
    <row r="39" spans="1:1" ht="17">
      <c r="A39" s="5"/>
    </row>
    <row r="40" spans="1:1" ht="17">
      <c r="A40" s="5"/>
    </row>
    <row r="41" spans="1:1" ht="17">
      <c r="A41" s="5"/>
    </row>
    <row r="44" spans="1:1" ht="17">
      <c r="A44" s="5"/>
    </row>
    <row r="45" spans="1:1" ht="17">
      <c r="A45" s="5"/>
    </row>
  </sheetData>
  <sheetProtection algorithmName="SHA-512" hashValue="G32ZS1sANtvwqclSpYKSMgjA6VMzPXFOSSQmFyhoH8W+jt8NWymOJ+VQwdMc3+eWopzdY+dHbsikVZO43swOVA==" saltValue="OSkNElsW7tKj5pyiomh2EA==" spinCount="100000" sheet="1" objects="1" scenarios="1"/>
  <mergeCells count="22">
    <mergeCell ref="A27:B27"/>
    <mergeCell ref="A28:B28"/>
    <mergeCell ref="A18:B18"/>
    <mergeCell ref="A19:B19"/>
    <mergeCell ref="A20:B20"/>
    <mergeCell ref="A21:B21"/>
    <mergeCell ref="A22:B22"/>
    <mergeCell ref="A23:B23"/>
    <mergeCell ref="A24:B24"/>
    <mergeCell ref="A25:B25"/>
    <mergeCell ref="A26:B26"/>
    <mergeCell ref="A10:B10"/>
    <mergeCell ref="A12:B12"/>
    <mergeCell ref="A14:B14"/>
    <mergeCell ref="A16:B16"/>
    <mergeCell ref="A17:B17"/>
    <mergeCell ref="A9:B9"/>
    <mergeCell ref="A2:B2"/>
    <mergeCell ref="A4:B4"/>
    <mergeCell ref="A5:B5"/>
    <mergeCell ref="A6:B6"/>
    <mergeCell ref="A8:B8"/>
  </mergeCells>
  <phoneticPr fontId="4"/>
  <dataValidations count="3">
    <dataValidation type="list" allowBlank="1" showInputMessage="1" showErrorMessage="1" sqref="C16" xr:uid="{8779573B-DF15-4970-92BC-BBC5A4D7C2BD}">
      <formula1>$I$16:$I$20</formula1>
    </dataValidation>
    <dataValidation type="list" allowBlank="1" showInputMessage="1" showErrorMessage="1" sqref="C15" xr:uid="{3004D59B-14A8-4228-89DE-7358BA0C4EBE}">
      <formula1>$E$5:$E$16</formula1>
    </dataValidation>
    <dataValidation type="list" allowBlank="1" showInputMessage="1" showErrorMessage="1" sqref="D18 F18" xr:uid="{B85685C6-1F87-46E7-A47E-598B3EB37704}">
      <formula1>$I$16:$I$21</formula1>
    </dataValidation>
  </dataValidations>
  <pageMargins left="0.86614173228346458" right="0.31496062992125984" top="0.74803149606299213" bottom="0.74803149606299213" header="0.31496062992125984" footer="0.31496062992125984"/>
  <pageSetup paperSize="9" orientation="portrait" r:id="rId1"/>
  <customProperties>
    <customPr name="EpmWorksheetKeyString_GUID" r:id="rId2"/>
  </customPropertie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67EAC-3E1E-459A-834A-BFD8F22CB5B6}">
  <sheetPr>
    <tabColor rgb="FFFFFF00"/>
  </sheetPr>
  <dimension ref="A1:J45"/>
  <sheetViews>
    <sheetView view="pageBreakPreview" zoomScale="104" zoomScaleNormal="100" workbookViewId="0"/>
  </sheetViews>
  <sheetFormatPr defaultColWidth="9" defaultRowHeight="17"/>
  <cols>
    <col min="1" max="1" width="5.75" style="1" customWidth="1"/>
    <col min="2" max="2" width="70" style="1" customWidth="1"/>
    <col min="3" max="3" width="10.33203125" style="8" customWidth="1"/>
    <col min="4" max="4" width="47.33203125" style="47" customWidth="1"/>
    <col min="5" max="6" width="5" style="10" bestFit="1" customWidth="1"/>
    <col min="7" max="7" width="13.75" style="10" bestFit="1" customWidth="1"/>
    <col min="8" max="16384" width="9" style="1"/>
  </cols>
  <sheetData>
    <row r="1" spans="1:10" ht="21" customHeight="1">
      <c r="A1" s="7"/>
      <c r="C1" s="26"/>
      <c r="D1" s="43"/>
      <c r="E1" s="16"/>
      <c r="F1" s="16"/>
    </row>
    <row r="2" spans="1:10">
      <c r="A2" s="124" t="str">
        <f>D2&amp;"年"&amp;D3&amp;"月"&amp;D4&amp;"日"</f>
        <v>2025年4月21日</v>
      </c>
      <c r="B2" s="124"/>
      <c r="C2" s="30" t="s">
        <v>38</v>
      </c>
      <c r="D2" s="48">
        <v>2025</v>
      </c>
      <c r="E2" s="16"/>
      <c r="F2" s="15"/>
    </row>
    <row r="3" spans="1:10">
      <c r="A3" s="2"/>
      <c r="B3" s="2"/>
      <c r="C3" s="31" t="s">
        <v>39</v>
      </c>
      <c r="D3" s="48">
        <v>4</v>
      </c>
    </row>
    <row r="4" spans="1:10" ht="15" customHeight="1">
      <c r="A4" s="128" t="s">
        <v>1</v>
      </c>
      <c r="B4" s="128"/>
      <c r="C4" s="31" t="s">
        <v>57</v>
      </c>
      <c r="D4" s="48">
        <v>21</v>
      </c>
    </row>
    <row r="5" spans="1:10" ht="15" customHeight="1">
      <c r="A5" s="128" t="s">
        <v>2</v>
      </c>
      <c r="B5" s="128"/>
      <c r="C5" s="34"/>
      <c r="D5" s="43"/>
    </row>
    <row r="6" spans="1:10">
      <c r="A6" s="122"/>
      <c r="B6" s="122"/>
      <c r="C6" s="34"/>
      <c r="D6" s="43"/>
    </row>
    <row r="7" spans="1:10">
      <c r="A7" s="4"/>
      <c r="B7" s="4"/>
      <c r="C7" s="34"/>
      <c r="D7" s="43"/>
      <c r="E7" s="16"/>
    </row>
    <row r="8" spans="1:10">
      <c r="A8" s="177" t="str">
        <f>D8</f>
        <v>〇〇株式会社</v>
      </c>
      <c r="B8" s="177"/>
      <c r="C8" s="30" t="s">
        <v>41</v>
      </c>
      <c r="D8" s="48" t="s">
        <v>217</v>
      </c>
      <c r="E8" s="16"/>
    </row>
    <row r="9" spans="1:10" ht="45" customHeight="1">
      <c r="A9" s="176" t="str">
        <f>D9</f>
        <v>代表取締役社長</v>
      </c>
      <c r="B9" s="176"/>
      <c r="C9" s="31" t="s">
        <v>212</v>
      </c>
      <c r="D9" s="48" t="s">
        <v>213</v>
      </c>
    </row>
    <row r="10" spans="1:10">
      <c r="A10" s="124"/>
      <c r="B10" s="124"/>
      <c r="C10" s="11"/>
      <c r="D10" s="44"/>
    </row>
    <row r="11" spans="1:10">
      <c r="A11" s="2"/>
      <c r="B11" s="6"/>
      <c r="C11" s="11"/>
      <c r="D11" s="44"/>
    </row>
    <row r="12" spans="1:10" ht="24" customHeight="1">
      <c r="A12" s="131" t="s">
        <v>5</v>
      </c>
      <c r="B12" s="131"/>
      <c r="C12" s="11"/>
      <c r="D12" s="44"/>
    </row>
    <row r="13" spans="1:10">
      <c r="A13" s="3"/>
      <c r="B13" s="6"/>
      <c r="C13" s="9"/>
      <c r="D13" s="42"/>
    </row>
    <row r="14" spans="1:10" ht="39" customHeight="1">
      <c r="A14" s="132" t="s">
        <v>6</v>
      </c>
      <c r="B14" s="132"/>
      <c r="D14" s="45"/>
    </row>
    <row r="15" spans="1:10">
      <c r="A15" s="3"/>
      <c r="B15" s="6"/>
      <c r="C15" s="11"/>
    </row>
    <row r="16" spans="1:10" ht="22.5" customHeight="1">
      <c r="A16" s="127" t="s">
        <v>7</v>
      </c>
      <c r="B16" s="127"/>
      <c r="D16" s="49"/>
      <c r="I16" s="20"/>
      <c r="J16" s="20"/>
    </row>
    <row r="17" spans="1:6" ht="27" customHeight="1">
      <c r="A17" s="122" t="s">
        <v>8</v>
      </c>
      <c r="B17" s="122"/>
      <c r="C17" s="14"/>
      <c r="D17" s="46"/>
      <c r="F17" s="17"/>
    </row>
    <row r="18" spans="1:6" ht="77.25" customHeight="1">
      <c r="A18" s="178" t="s">
        <v>183</v>
      </c>
      <c r="B18" s="178"/>
      <c r="E18" s="15"/>
      <c r="F18" s="25"/>
    </row>
    <row r="19" spans="1:6" ht="35.25" customHeight="1">
      <c r="A19" s="125"/>
      <c r="B19" s="125"/>
      <c r="D19" s="49"/>
    </row>
    <row r="20" spans="1:6" ht="22.5" customHeight="1">
      <c r="A20" s="124" t="s">
        <v>9</v>
      </c>
      <c r="B20" s="124"/>
      <c r="C20" s="24"/>
      <c r="D20" s="46"/>
    </row>
    <row r="21" spans="1:6" ht="25.5" customHeight="1">
      <c r="A21" s="126"/>
      <c r="B21" s="125"/>
      <c r="D21" s="42"/>
    </row>
    <row r="22" spans="1:6">
      <c r="A22" s="127"/>
      <c r="B22" s="127"/>
      <c r="C22" s="14"/>
      <c r="D22" s="42"/>
    </row>
    <row r="23" spans="1:6">
      <c r="A23" s="122"/>
      <c r="B23" s="122"/>
      <c r="C23" s="14"/>
      <c r="D23" s="42"/>
      <c r="E23" s="15"/>
    </row>
    <row r="24" spans="1:6" ht="25.5" customHeight="1">
      <c r="A24" s="123"/>
      <c r="B24" s="123"/>
      <c r="D24" s="42"/>
      <c r="E24" s="15"/>
      <c r="F24" s="15"/>
    </row>
    <row r="25" spans="1:6">
      <c r="A25" s="127"/>
      <c r="B25" s="127"/>
      <c r="D25" s="42"/>
      <c r="E25" s="15"/>
      <c r="F25" s="15"/>
    </row>
    <row r="26" spans="1:6">
      <c r="A26" s="122"/>
      <c r="B26" s="122"/>
      <c r="C26" s="14"/>
      <c r="E26" s="15"/>
      <c r="F26" s="15"/>
    </row>
    <row r="27" spans="1:6" ht="25.5" customHeight="1">
      <c r="A27" s="123"/>
      <c r="B27" s="123"/>
    </row>
    <row r="28" spans="1:6" ht="25.5" customHeight="1">
      <c r="A28" s="124"/>
      <c r="B28" s="124"/>
    </row>
    <row r="29" spans="1:6">
      <c r="A29" s="4"/>
      <c r="B29" s="2"/>
      <c r="C29" s="14"/>
    </row>
    <row r="34" spans="1:1">
      <c r="A34" s="5"/>
    </row>
    <row r="35" spans="1:1">
      <c r="A35" s="5"/>
    </row>
    <row r="39" spans="1:1">
      <c r="A39" s="5"/>
    </row>
    <row r="40" spans="1:1">
      <c r="A40" s="5"/>
    </row>
    <row r="41" spans="1:1">
      <c r="A41" s="5"/>
    </row>
    <row r="44" spans="1:1">
      <c r="A44" s="5"/>
    </row>
    <row r="45" spans="1:1">
      <c r="A45" s="5"/>
    </row>
  </sheetData>
  <sheetProtection algorithmName="SHA-512" hashValue="ZTRXFPDQ80WpsPLyb6da50P33p7PrfMw8h99nmz0uVsmgyszQCvP3Jw7Xg15xg5j/HISghyNjrj6fvoHB9P8/w==" saltValue="we8qV6gQ1gTIZVq85GQAhw==" spinCount="100000" sheet="1" objects="1" scenarios="1"/>
  <mergeCells count="22">
    <mergeCell ref="A25:B25"/>
    <mergeCell ref="A26:B26"/>
    <mergeCell ref="A27:B27"/>
    <mergeCell ref="A28:B28"/>
    <mergeCell ref="A19:B19"/>
    <mergeCell ref="A20:B20"/>
    <mergeCell ref="A21:B21"/>
    <mergeCell ref="A22:B22"/>
    <mergeCell ref="A23:B23"/>
    <mergeCell ref="A24:B24"/>
    <mergeCell ref="A18:B18"/>
    <mergeCell ref="A2:B2"/>
    <mergeCell ref="A4:B4"/>
    <mergeCell ref="A5:B5"/>
    <mergeCell ref="A6:B6"/>
    <mergeCell ref="A8:B8"/>
    <mergeCell ref="A9:B9"/>
    <mergeCell ref="A10:B10"/>
    <mergeCell ref="A12:B12"/>
    <mergeCell ref="A14:B14"/>
    <mergeCell ref="A16:B16"/>
    <mergeCell ref="A17:B17"/>
  </mergeCells>
  <phoneticPr fontId="4"/>
  <dataValidations count="2">
    <dataValidation type="list" allowBlank="1" showInputMessage="1" showErrorMessage="1" sqref="C14" xr:uid="{74DEC979-25BA-4F90-BFC0-1783305AEA9A}">
      <formula1>$E$5:$E$16</formula1>
    </dataValidation>
    <dataValidation type="list" allowBlank="1" showInputMessage="1" showErrorMessage="1" sqref="F18 C15" xr:uid="{A0B437F8-B8AA-4CAE-B8C2-6E5FBDA5DB40}">
      <formula1>#REF!</formula1>
    </dataValidation>
  </dataValidations>
  <pageMargins left="0.86614173228346458" right="0.31496062992125984"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8E196-8804-487C-8135-381BF3203335}">
  <sheetPr>
    <tabColor rgb="FFFFFF00"/>
  </sheetPr>
  <dimension ref="A1:J45"/>
  <sheetViews>
    <sheetView view="pageBreakPreview" zoomScale="104" zoomScaleNormal="100" workbookViewId="0">
      <selection activeCell="C14" sqref="C14"/>
    </sheetView>
  </sheetViews>
  <sheetFormatPr defaultColWidth="9" defaultRowHeight="17"/>
  <cols>
    <col min="1" max="1" width="5.75" style="1" customWidth="1"/>
    <col min="2" max="2" width="70" style="1" customWidth="1"/>
    <col min="3" max="3" width="10.33203125" style="8" customWidth="1"/>
    <col min="4" max="4" width="47.58203125" style="47" customWidth="1"/>
    <col min="5" max="6" width="5" style="10" bestFit="1" customWidth="1"/>
    <col min="7" max="7" width="13.75" style="10" bestFit="1" customWidth="1"/>
    <col min="8" max="16384" width="9" style="1"/>
  </cols>
  <sheetData>
    <row r="1" spans="1:10" ht="21" customHeight="1">
      <c r="A1" s="7"/>
      <c r="C1" s="26"/>
      <c r="D1" s="43"/>
      <c r="E1" s="16"/>
      <c r="F1" s="16"/>
    </row>
    <row r="2" spans="1:10">
      <c r="A2" s="124" t="str">
        <f>D2&amp;"年"&amp;D3&amp;"月"&amp;D4&amp;"日"</f>
        <v>2025年4月21日</v>
      </c>
      <c r="B2" s="124"/>
      <c r="C2" s="30" t="s">
        <v>38</v>
      </c>
      <c r="D2" s="48">
        <v>2025</v>
      </c>
      <c r="E2" s="16"/>
      <c r="F2" s="15"/>
    </row>
    <row r="3" spans="1:10">
      <c r="A3" s="2"/>
      <c r="B3" s="2"/>
      <c r="C3" s="31" t="s">
        <v>39</v>
      </c>
      <c r="D3" s="48">
        <v>4</v>
      </c>
    </row>
    <row r="4" spans="1:10" ht="15" customHeight="1">
      <c r="A4" s="128" t="s">
        <v>1</v>
      </c>
      <c r="B4" s="128"/>
      <c r="C4" s="31" t="s">
        <v>57</v>
      </c>
      <c r="D4" s="48">
        <v>21</v>
      </c>
    </row>
    <row r="5" spans="1:10" ht="15" customHeight="1">
      <c r="A5" s="128" t="s">
        <v>2</v>
      </c>
      <c r="B5" s="128"/>
      <c r="C5" s="34"/>
      <c r="D5" s="43"/>
    </row>
    <row r="6" spans="1:10">
      <c r="A6" s="122"/>
      <c r="B6" s="122"/>
      <c r="C6" s="34"/>
      <c r="D6" s="43"/>
    </row>
    <row r="7" spans="1:10">
      <c r="A7" s="4"/>
      <c r="B7" s="4"/>
      <c r="C7" s="34"/>
      <c r="D7" s="43"/>
      <c r="E7" s="16"/>
    </row>
    <row r="8" spans="1:10">
      <c r="A8" s="177" t="str">
        <f>D8</f>
        <v>〇〇株式会社</v>
      </c>
      <c r="B8" s="177"/>
      <c r="C8" s="30" t="s">
        <v>41</v>
      </c>
      <c r="D8" s="48" t="s">
        <v>217</v>
      </c>
      <c r="E8" s="16"/>
    </row>
    <row r="9" spans="1:10" ht="45" customHeight="1">
      <c r="A9" s="176" t="str">
        <f>D9</f>
        <v>代表取締役社長</v>
      </c>
      <c r="B9" s="176"/>
      <c r="C9" s="31" t="s">
        <v>212</v>
      </c>
      <c r="D9" s="48" t="s">
        <v>213</v>
      </c>
    </row>
    <row r="10" spans="1:10">
      <c r="A10" s="124"/>
      <c r="B10" s="124"/>
      <c r="C10" s="11"/>
      <c r="D10" s="44"/>
    </row>
    <row r="11" spans="1:10">
      <c r="A11" s="2"/>
      <c r="B11" s="6"/>
      <c r="C11" s="11"/>
      <c r="D11" s="44"/>
    </row>
    <row r="12" spans="1:10" ht="24" customHeight="1">
      <c r="A12" s="131" t="s">
        <v>5</v>
      </c>
      <c r="B12" s="131"/>
      <c r="C12" s="11"/>
      <c r="D12" s="44"/>
    </row>
    <row r="13" spans="1:10">
      <c r="A13" s="3"/>
      <c r="B13" s="6"/>
      <c r="C13" s="9"/>
      <c r="D13" s="42"/>
    </row>
    <row r="14" spans="1:10" ht="39" customHeight="1">
      <c r="A14" s="132" t="s">
        <v>10</v>
      </c>
      <c r="B14" s="132"/>
      <c r="D14" s="45"/>
    </row>
    <row r="15" spans="1:10">
      <c r="A15" s="3"/>
      <c r="B15" s="6"/>
      <c r="C15" s="11"/>
    </row>
    <row r="16" spans="1:10" ht="22.5" customHeight="1">
      <c r="A16" s="127" t="s">
        <v>7</v>
      </c>
      <c r="B16" s="127"/>
      <c r="D16" s="49"/>
      <c r="I16" s="20"/>
      <c r="J16" s="20"/>
    </row>
    <row r="17" spans="1:6" ht="27" customHeight="1">
      <c r="A17" s="122" t="s">
        <v>8</v>
      </c>
      <c r="B17" s="122"/>
      <c r="C17" s="14"/>
      <c r="D17" s="46"/>
      <c r="F17" s="17"/>
    </row>
    <row r="18" spans="1:6" ht="77.25" customHeight="1">
      <c r="A18" s="178" t="s">
        <v>183</v>
      </c>
      <c r="B18" s="178"/>
      <c r="E18" s="15"/>
      <c r="F18" s="25"/>
    </row>
    <row r="19" spans="1:6" ht="35.25" customHeight="1">
      <c r="A19" s="125"/>
      <c r="B19" s="125"/>
      <c r="D19" s="49"/>
    </row>
    <row r="20" spans="1:6" ht="22.5" customHeight="1">
      <c r="A20" s="124" t="s">
        <v>9</v>
      </c>
      <c r="B20" s="124"/>
      <c r="C20" s="24"/>
      <c r="D20" s="46"/>
    </row>
    <row r="21" spans="1:6" ht="25.5" customHeight="1">
      <c r="A21" s="126"/>
      <c r="B21" s="125"/>
      <c r="D21" s="42"/>
    </row>
    <row r="22" spans="1:6">
      <c r="A22" s="127"/>
      <c r="B22" s="127"/>
      <c r="C22" s="14"/>
      <c r="D22" s="42"/>
    </row>
    <row r="23" spans="1:6">
      <c r="A23" s="122"/>
      <c r="B23" s="122"/>
      <c r="C23" s="14"/>
      <c r="D23" s="42"/>
      <c r="E23" s="15"/>
    </row>
    <row r="24" spans="1:6" ht="25.5" customHeight="1">
      <c r="A24" s="123"/>
      <c r="B24" s="123"/>
      <c r="D24" s="42"/>
      <c r="E24" s="15"/>
      <c r="F24" s="15"/>
    </row>
    <row r="25" spans="1:6">
      <c r="A25" s="127"/>
      <c r="B25" s="127"/>
      <c r="D25" s="42"/>
      <c r="E25" s="15"/>
      <c r="F25" s="15"/>
    </row>
    <row r="26" spans="1:6">
      <c r="A26" s="122"/>
      <c r="B26" s="122"/>
      <c r="C26" s="14"/>
      <c r="E26" s="15"/>
      <c r="F26" s="15"/>
    </row>
    <row r="27" spans="1:6" ht="25.5" customHeight="1">
      <c r="A27" s="123"/>
      <c r="B27" s="123"/>
    </row>
    <row r="28" spans="1:6" ht="25.5" customHeight="1">
      <c r="A28" s="124"/>
      <c r="B28" s="124"/>
    </row>
    <row r="29" spans="1:6">
      <c r="A29" s="4"/>
      <c r="B29" s="2"/>
      <c r="C29" s="14"/>
    </row>
    <row r="34" spans="1:1">
      <c r="A34" s="5"/>
    </row>
    <row r="35" spans="1:1">
      <c r="A35" s="5"/>
    </row>
    <row r="39" spans="1:1">
      <c r="A39" s="5"/>
    </row>
    <row r="40" spans="1:1">
      <c r="A40" s="5"/>
    </row>
    <row r="41" spans="1:1">
      <c r="A41" s="5"/>
    </row>
    <row r="44" spans="1:1">
      <c r="A44" s="5"/>
    </row>
    <row r="45" spans="1:1">
      <c r="A45" s="5"/>
    </row>
  </sheetData>
  <sheetProtection algorithmName="SHA-512" hashValue="m2dq4wSZpPwTfYDSWce53e2z9Z555GP5CJzY/5wwH/VdYKc556xvMkXZ0CXknA227U8rByyQxUycRNv0pOQJaw==" saltValue="KMHvF4BeV8m6oMsK/mpU6A==" spinCount="100000" sheet="1" objects="1" scenarios="1"/>
  <mergeCells count="22">
    <mergeCell ref="A25:B25"/>
    <mergeCell ref="A26:B26"/>
    <mergeCell ref="A27:B27"/>
    <mergeCell ref="A28:B28"/>
    <mergeCell ref="A19:B19"/>
    <mergeCell ref="A20:B20"/>
    <mergeCell ref="A21:B21"/>
    <mergeCell ref="A22:B22"/>
    <mergeCell ref="A23:B23"/>
    <mergeCell ref="A24:B24"/>
    <mergeCell ref="A18:B18"/>
    <mergeCell ref="A2:B2"/>
    <mergeCell ref="A4:B4"/>
    <mergeCell ref="A5:B5"/>
    <mergeCell ref="A6:B6"/>
    <mergeCell ref="A8:B8"/>
    <mergeCell ref="A9:B9"/>
    <mergeCell ref="A10:B10"/>
    <mergeCell ref="A12:B12"/>
    <mergeCell ref="A14:B14"/>
    <mergeCell ref="A16:B16"/>
    <mergeCell ref="A17:B17"/>
  </mergeCells>
  <phoneticPr fontId="4"/>
  <dataValidations count="2">
    <dataValidation type="list" allowBlank="1" showInputMessage="1" showErrorMessage="1" sqref="C14" xr:uid="{2B1E7752-ED75-4CB1-8C33-EEFB168B404C}">
      <formula1>$E$5:$E$16</formula1>
    </dataValidation>
    <dataValidation type="list" allowBlank="1" showInputMessage="1" showErrorMessage="1" sqref="F18 C15" xr:uid="{C3E30971-82C6-4CA9-B045-7D48018A5662}">
      <formula1>#REF!</formula1>
    </dataValidation>
  </dataValidations>
  <pageMargins left="0.86614173228346458" right="0.31496062992125984"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B06B8BE6CD4E449FE3BD7921B2ADBE" ma:contentTypeVersion="4" ma:contentTypeDescription="新しいドキュメントを作成します。" ma:contentTypeScope="" ma:versionID="a85408f57fa0a2f437e807f0475f61b2">
  <xsd:schema xmlns:xsd="http://www.w3.org/2001/XMLSchema" xmlns:xs="http://www.w3.org/2001/XMLSchema" xmlns:p="http://schemas.microsoft.com/office/2006/metadata/properties" xmlns:ns2="f016059d-fcd1-4670-9cb9-355a43c92856" targetNamespace="http://schemas.microsoft.com/office/2006/metadata/properties" ma:root="true" ma:fieldsID="3ff2cfa66ede106b9725a97f03f1de55" ns2:_="">
    <xsd:import namespace="f016059d-fcd1-4670-9cb9-355a43c928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6059d-fcd1-4670-9cb9-355a43c928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DAEMSEngagementItemInfo xmlns="http://schemas.microsoft.com/DAEMSEngagementItemInfoXML">
  <EngagementID>5000927527</EngagementID>
  <LogicalEMSServerID>2687174201174893394</LogicalEMSServerID>
  <WorkingPaperID>4837121169700000278</WorkingPaperID>
</DAEMSEngagementItemInfo>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7D266C-0472-4B5E-BE86-A1C1AFD50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6059d-fcd1-4670-9cb9-355a43c928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30171C-C341-413E-AE8C-8A914B27A864}">
  <ds:schemaRefs>
    <ds:schemaRef ds:uri="http://schemas.microsoft.com/DAEMSEngagementItemInfoXML"/>
  </ds:schemaRefs>
</ds:datastoreItem>
</file>

<file path=customXml/itemProps3.xml><?xml version="1.0" encoding="utf-8"?>
<ds:datastoreItem xmlns:ds="http://schemas.openxmlformats.org/officeDocument/2006/customXml" ds:itemID="{D3EDC727-0B0F-49C1-8D54-436D5E100CF7}">
  <ds:schemaRef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f016059d-fcd1-4670-9cb9-355a43c92856"/>
  </ds:schemaRefs>
</ds:datastoreItem>
</file>

<file path=customXml/itemProps4.xml><?xml version="1.0" encoding="utf-8"?>
<ds:datastoreItem xmlns:ds="http://schemas.openxmlformats.org/officeDocument/2006/customXml" ds:itemID="{CD9AC6FE-ED97-4406-8E82-977974845268}">
  <ds:schemaRefs>
    <ds:schemaRef ds:uri="http://schemas.microsoft.com/sharepoint/v3/contenttype/forms"/>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28</vt:i4>
      </vt:variant>
    </vt:vector>
  </HeadingPairs>
  <TitlesOfParts>
    <vt:vector size="44" baseType="lpstr">
      <vt:lpstr>様式集目次</vt:lpstr>
      <vt:lpstr>反社誓約書</vt:lpstr>
      <vt:lpstr>賃上げ計画書</vt:lpstr>
      <vt:lpstr>見積書様式</vt:lpstr>
      <vt:lpstr>選定理由書</vt:lpstr>
      <vt:lpstr>誓約書⇒</vt:lpstr>
      <vt:lpstr>(1)バリアフリー化設備等整備事業</vt:lpstr>
      <vt:lpstr>(2)①交通DX・GXによる経営改善支援事業</vt:lpstr>
      <vt:lpstr>(2)②旅客自動車運送事業者の人材確保事業</vt:lpstr>
      <vt:lpstr>(3)交通サービス利便向上促進事業</vt:lpstr>
      <vt:lpstr>B4,B5用⇒</vt:lpstr>
      <vt:lpstr>UD研修受講者数</vt:lpstr>
      <vt:lpstr>UD研修実施</vt:lpstr>
      <vt:lpstr>選定理由書(B4,B5用)</vt:lpstr>
      <vt:lpstr>消費税税込事業者⇒</vt:lpstr>
      <vt:lpstr>仕入税額控除理由書</vt:lpstr>
      <vt:lpstr>'(1)バリアフリー化設備等整備事業'!_Hlk191987685</vt:lpstr>
      <vt:lpstr>'(3)交通サービス利便向上促進事業'!_Hlk191987685</vt:lpstr>
      <vt:lpstr>選定理由書!_Hlk191987685</vt:lpstr>
      <vt:lpstr>'選定理由書(B4,B5用)'!_Hlk191987685</vt:lpstr>
      <vt:lpstr>反社誓約書!_Hlk191987685</vt:lpstr>
      <vt:lpstr>'(1)バリアフリー化設備等整備事業'!_Toc167291298</vt:lpstr>
      <vt:lpstr>'(3)交通サービス利便向上促進事業'!_Toc167291298</vt:lpstr>
      <vt:lpstr>選定理由書!_Toc167291298</vt:lpstr>
      <vt:lpstr>'選定理由書(B4,B5用)'!_Toc167291298</vt:lpstr>
      <vt:lpstr>反社誓約書!_Toc167291298</vt:lpstr>
      <vt:lpstr>'(1)バリアフリー化設備等整備事業'!_Toc167291299</vt:lpstr>
      <vt:lpstr>'(3)交通サービス利便向上促進事業'!_Toc167291299</vt:lpstr>
      <vt:lpstr>選定理由書!_Toc167291299</vt:lpstr>
      <vt:lpstr>'選定理由書(B4,B5用)'!_Toc167291299</vt:lpstr>
      <vt:lpstr>賃上げ計画書!_Toc167291299</vt:lpstr>
      <vt:lpstr>反社誓約書!_Toc167291299</vt:lpstr>
      <vt:lpstr>'(1)バリアフリー化設備等整備事業'!Print_Area</vt:lpstr>
      <vt:lpstr>'(2)①交通DX・GXによる経営改善支援事業'!Print_Area</vt:lpstr>
      <vt:lpstr>'(2)②旅客自動車運送事業者の人材確保事業'!Print_Area</vt:lpstr>
      <vt:lpstr>'(3)交通サービス利便向上促進事業'!Print_Area</vt:lpstr>
      <vt:lpstr>UD研修実施!Print_Area</vt:lpstr>
      <vt:lpstr>UD研修受講者数!Print_Area</vt:lpstr>
      <vt:lpstr>見積書様式!Print_Area</vt:lpstr>
      <vt:lpstr>仕入税額控除理由書!Print_Area</vt:lpstr>
      <vt:lpstr>選定理由書!Print_Area</vt:lpstr>
      <vt:lpstr>'選定理由書(B4,B5用)'!Print_Area</vt:lpstr>
      <vt:lpstr>賃上げ計画書!Print_Area</vt:lpstr>
      <vt:lpstr>反社誓約書!Print_Area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Tanaka, Fumiaki</dc:creator>
  <cp:keywords/>
  <dc:description/>
  <cp:lastModifiedBy>石井 直弥</cp:lastModifiedBy>
  <cp:revision/>
  <cp:lastPrinted>2025-04-16T20:51:36Z</cp:lastPrinted>
  <dcterms:created xsi:type="dcterms:W3CDTF">2023-09-01T01:13:19Z</dcterms:created>
  <dcterms:modified xsi:type="dcterms:W3CDTF">2025-04-23T03:01:27Z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2023-10-11T03:54:55Z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f4b8a3a0-56f9-421b-a0b4-9f193ec8b798</vt:lpwstr>
  </property>
  <property fmtid="{D5CDD505-2E9C-101B-9397-08002B2CF9AE}" pid="8" name="MSIP_Label_ea60d57e-af5b-4752-ac57-3e4f28ca11dc_ContentBits">
    <vt:lpwstr>0</vt:lpwstr>
  </property>
  <property fmtid="{D5CDD505-2E9C-101B-9397-08002B2CF9AE}" pid="9" name="ContentTypeId">
    <vt:lpwstr>0x01010011B06B8BE6CD4E449FE3BD7921B2ADBE</vt:lpwstr>
  </property>
</Properties>
</file>